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E:\Quarterly Reports to BCPO\2023 IA Quarterly Reports\"/>
    </mc:Choice>
  </mc:AlternateContent>
  <xr:revisionPtr revIDLastSave="0" documentId="13_ncr:1_{8FCC5441-6232-4989-B4CD-C7EB578FAED3}" xr6:coauthVersionLast="47" xr6:coauthVersionMax="47" xr10:uidLastSave="{00000000-0000-0000-0000-000000000000}"/>
  <bookViews>
    <workbookView xWindow="-120" yWindow="-120" windowWidth="38640" windowHeight="21240" tabRatio="807" firstSheet="1"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68" i="70" l="1"/>
  <c r="O239" i="70"/>
  <c r="O213" i="70"/>
  <c r="O167" i="70"/>
  <c r="O122" i="70"/>
  <c r="P88" i="70" l="1"/>
  <c r="P268" i="69"/>
  <c r="O239" i="69"/>
  <c r="O213" i="69"/>
  <c r="O167" i="69"/>
  <c r="O122" i="69"/>
  <c r="P88" i="69"/>
  <c r="P268" i="68"/>
  <c r="O239" i="68"/>
  <c r="O213" i="68"/>
  <c r="O167" i="68"/>
  <c r="O122" i="68"/>
  <c r="P88" i="68"/>
  <c r="P268" i="67"/>
  <c r="O239" i="67"/>
  <c r="O213" i="67"/>
  <c r="O167" i="67"/>
  <c r="O122" i="67"/>
  <c r="P88" i="67"/>
  <c r="P268" i="59"/>
  <c r="O239" i="59"/>
  <c r="O213" i="59"/>
  <c r="O167" i="59"/>
  <c r="O122" i="59"/>
  <c r="P88" i="59"/>
  <c r="B8" i="70" l="1"/>
  <c r="W15" i="58" l="1"/>
  <c r="W14" i="58"/>
  <c r="W13" i="58"/>
  <c r="W12" i="58"/>
  <c r="W11" i="58"/>
  <c r="W10" i="58"/>
  <c r="W9" i="58"/>
  <c r="W8" i="58"/>
  <c r="W7" i="58"/>
  <c r="W6" i="58"/>
  <c r="W5" i="58"/>
  <c r="W12" i="21"/>
  <c r="W11" i="21"/>
  <c r="W10" i="21"/>
  <c r="W9" i="21"/>
  <c r="W8" i="21"/>
  <c r="W7" i="21"/>
  <c r="W6" i="21"/>
  <c r="W5" i="21"/>
  <c r="Q15" i="58" l="1"/>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M48" i="70"/>
  <c r="I42" i="70"/>
  <c r="I34" i="70"/>
  <c r="C34" i="70"/>
  <c r="F28" i="70"/>
  <c r="A12" i="70"/>
  <c r="C10" i="70"/>
  <c r="C9" i="70"/>
  <c r="C8" i="70"/>
  <c r="M299" i="69"/>
  <c r="P269" i="69"/>
  <c r="A265" i="69"/>
  <c r="O240" i="69"/>
  <c r="A237" i="69"/>
  <c r="O214" i="69"/>
  <c r="A210" i="69"/>
  <c r="O168" i="69"/>
  <c r="A165" i="69"/>
  <c r="O123" i="69"/>
  <c r="A120" i="69"/>
  <c r="P89" i="69"/>
  <c r="A86" i="69"/>
  <c r="A52" i="69"/>
  <c r="M49" i="69"/>
  <c r="M48" i="69"/>
  <c r="I42" i="69"/>
  <c r="I34" i="69"/>
  <c r="C34" i="69"/>
  <c r="F28" i="69"/>
  <c r="A12" i="69"/>
  <c r="C10" i="69"/>
  <c r="C9" i="69"/>
  <c r="C8" i="69"/>
  <c r="M299" i="68"/>
  <c r="P269" i="68"/>
  <c r="A265" i="68"/>
  <c r="O240" i="68"/>
  <c r="A237" i="68"/>
  <c r="O214" i="68"/>
  <c r="A210" i="68"/>
  <c r="O168" i="68"/>
  <c r="A165" i="68"/>
  <c r="O123" i="68"/>
  <c r="A120" i="68"/>
  <c r="P89" i="68"/>
  <c r="A86" i="68"/>
  <c r="A52" i="68"/>
  <c r="M49" i="68"/>
  <c r="M48" i="68"/>
  <c r="I42" i="68"/>
  <c r="I34" i="68"/>
  <c r="C34" i="68"/>
  <c r="F28" i="68"/>
  <c r="A12" i="68"/>
  <c r="C10" i="68"/>
  <c r="C9" i="68"/>
  <c r="C8" i="68"/>
  <c r="M299" i="67"/>
  <c r="P269" i="67"/>
  <c r="A265" i="67"/>
  <c r="O240" i="67"/>
  <c r="A237" i="67"/>
  <c r="O214" i="67"/>
  <c r="A210" i="67"/>
  <c r="O168" i="67"/>
  <c r="A165" i="67"/>
  <c r="O123" i="67"/>
  <c r="A120" i="67"/>
  <c r="P89" i="67"/>
  <c r="A86" i="67"/>
  <c r="A52" i="67"/>
  <c r="M49" i="67"/>
  <c r="M48" i="67"/>
  <c r="I42" i="67"/>
  <c r="I34" i="67"/>
  <c r="C34" i="67"/>
  <c r="F28" i="67"/>
  <c r="A12" i="67"/>
  <c r="C10" i="67"/>
  <c r="C9" i="67"/>
  <c r="C8" i="67"/>
  <c r="A265" i="59"/>
  <c r="A237" i="59"/>
  <c r="A210" i="59"/>
  <c r="A165" i="59"/>
  <c r="A120" i="59"/>
  <c r="A86" i="59"/>
  <c r="A52" i="59"/>
  <c r="I42" i="59"/>
  <c r="I34" i="59"/>
  <c r="C34" i="59"/>
  <c r="F28" i="59"/>
  <c r="C9" i="59"/>
  <c r="A12" i="59"/>
  <c r="C10" i="59"/>
  <c r="C8" i="59"/>
  <c r="B9" i="70" l="1"/>
  <c r="B96" i="70" s="1"/>
  <c r="B10" i="70"/>
  <c r="F21" i="70" s="1"/>
  <c r="B10" i="69"/>
  <c r="B9" i="69"/>
  <c r="B10" i="68"/>
  <c r="B9" i="68"/>
  <c r="Q159" i="68" s="1"/>
  <c r="B9" i="67"/>
  <c r="C58" i="67" s="1"/>
  <c r="B10" i="67"/>
  <c r="L93" i="70"/>
  <c r="F133" i="70"/>
  <c r="G41" i="70"/>
  <c r="M77" i="70"/>
  <c r="H135" i="70"/>
  <c r="K135" i="70" s="1"/>
  <c r="F95" i="70"/>
  <c r="B63" i="70"/>
  <c r="O78" i="70"/>
  <c r="F59" i="70"/>
  <c r="I59" i="70" s="1"/>
  <c r="G66" i="70"/>
  <c r="J66" i="70" s="1"/>
  <c r="E81" i="70"/>
  <c r="M98" i="70"/>
  <c r="L115" i="70" s="1"/>
  <c r="F19" i="70"/>
  <c r="M81" i="70"/>
  <c r="J99" i="70"/>
  <c r="O152" i="70"/>
  <c r="K96" i="70"/>
  <c r="F161" i="70"/>
  <c r="L16" i="70"/>
  <c r="I75" i="70"/>
  <c r="H97" i="70"/>
  <c r="E126" i="70"/>
  <c r="F306" i="70"/>
  <c r="H305" i="70"/>
  <c r="H301" i="70"/>
  <c r="J300" i="70"/>
  <c r="G296" i="70"/>
  <c r="I295" i="70"/>
  <c r="K294" i="70"/>
  <c r="E293" i="70"/>
  <c r="G292" i="70"/>
  <c r="I291" i="70"/>
  <c r="G305" i="70"/>
  <c r="I304" i="70"/>
  <c r="K303" i="70"/>
  <c r="E302" i="70"/>
  <c r="G301" i="70"/>
  <c r="I300" i="70"/>
  <c r="F296" i="70"/>
  <c r="H295" i="70"/>
  <c r="H291" i="70"/>
  <c r="J290" i="70"/>
  <c r="L289" i="70"/>
  <c r="D289" i="70"/>
  <c r="F288" i="70"/>
  <c r="L306" i="70"/>
  <c r="D306" i="70"/>
  <c r="F305" i="70"/>
  <c r="F301" i="70"/>
  <c r="H300" i="70"/>
  <c r="E296" i="70"/>
  <c r="G295" i="70"/>
  <c r="I294" i="70"/>
  <c r="K293" i="70"/>
  <c r="E292" i="70"/>
  <c r="G291" i="70"/>
  <c r="I286" i="70"/>
  <c r="K285" i="70"/>
  <c r="E284" i="70"/>
  <c r="G283" i="70"/>
  <c r="I282" i="70"/>
  <c r="K281" i="70"/>
  <c r="G277" i="70"/>
  <c r="I276" i="70"/>
  <c r="K271" i="70"/>
  <c r="E270" i="70"/>
  <c r="H269" i="70"/>
  <c r="L249" i="70"/>
  <c r="D249" i="70"/>
  <c r="G249" i="70" s="1"/>
  <c r="E248" i="70"/>
  <c r="H248" i="70" s="1"/>
  <c r="F247" i="70"/>
  <c r="I247" i="70" s="1"/>
  <c r="J243" i="70"/>
  <c r="L232" i="70"/>
  <c r="J231" i="70"/>
  <c r="P230" i="70"/>
  <c r="H230" i="70"/>
  <c r="N229" i="70"/>
  <c r="F229" i="70"/>
  <c r="L228" i="70"/>
  <c r="F222" i="70"/>
  <c r="I222" i="70" s="1"/>
  <c r="D207" i="70"/>
  <c r="F207" i="70" s="1"/>
  <c r="D205" i="70"/>
  <c r="F205" i="70" s="1"/>
  <c r="D203" i="70"/>
  <c r="F203" i="70" s="1"/>
  <c r="D201" i="70"/>
  <c r="F201" i="70" s="1"/>
  <c r="J306" i="70"/>
  <c r="L305" i="70"/>
  <c r="D305" i="70"/>
  <c r="F304" i="70"/>
  <c r="F300" i="70"/>
  <c r="K296" i="70"/>
  <c r="E295" i="70"/>
  <c r="G294" i="70"/>
  <c r="I293" i="70"/>
  <c r="K292" i="70"/>
  <c r="E291" i="70"/>
  <c r="G290" i="70"/>
  <c r="I285" i="70"/>
  <c r="K284" i="70"/>
  <c r="E283" i="70"/>
  <c r="G282" i="70"/>
  <c r="I281" i="70"/>
  <c r="E277" i="70"/>
  <c r="G276" i="70"/>
  <c r="I275" i="70"/>
  <c r="K270" i="70"/>
  <c r="F269" i="70"/>
  <c r="D261" i="70"/>
  <c r="F261" i="70" s="1"/>
  <c r="D259" i="70"/>
  <c r="F259" i="70" s="1"/>
  <c r="D257" i="70"/>
  <c r="F257" i="70" s="1"/>
  <c r="J249" i="70"/>
  <c r="K248" i="70"/>
  <c r="L247" i="70"/>
  <c r="F234" i="70"/>
  <c r="L233" i="70"/>
  <c r="J232" i="70"/>
  <c r="P231" i="70"/>
  <c r="H231" i="70"/>
  <c r="N230" i="70"/>
  <c r="F230" i="70"/>
  <c r="L229" i="70"/>
  <c r="G219" i="70"/>
  <c r="J219" i="70" s="1"/>
  <c r="H218" i="70"/>
  <c r="K218" i="70" s="1"/>
  <c r="I306" i="70"/>
  <c r="K305" i="70"/>
  <c r="E304" i="70"/>
  <c r="G303" i="70"/>
  <c r="I302" i="70"/>
  <c r="K301" i="70"/>
  <c r="F294" i="70"/>
  <c r="H293" i="70"/>
  <c r="J292" i="70"/>
  <c r="L291" i="70"/>
  <c r="D291" i="70"/>
  <c r="F290" i="70"/>
  <c r="H289" i="70"/>
  <c r="J288" i="70"/>
  <c r="J284" i="70"/>
  <c r="L283" i="70"/>
  <c r="D283" i="70"/>
  <c r="F282" i="70"/>
  <c r="H281" i="70"/>
  <c r="L277" i="70"/>
  <c r="D277" i="70"/>
  <c r="F276" i="70"/>
  <c r="F272" i="70"/>
  <c r="H271" i="70"/>
  <c r="J270" i="70"/>
  <c r="E269" i="70"/>
  <c r="J248" i="70"/>
  <c r="K247" i="70"/>
  <c r="L246" i="70"/>
  <c r="D246" i="70"/>
  <c r="G246" i="70" s="1"/>
  <c r="K233" i="70"/>
  <c r="C233" i="70"/>
  <c r="I232" i="70"/>
  <c r="O231" i="70"/>
  <c r="G231" i="70"/>
  <c r="M230" i="70"/>
  <c r="E230" i="70"/>
  <c r="K229" i="70"/>
  <c r="E220" i="70"/>
  <c r="F219" i="70"/>
  <c r="I219" i="70" s="1"/>
  <c r="G218" i="70"/>
  <c r="J218" i="70" s="1"/>
  <c r="H217" i="70"/>
  <c r="K217" i="70" s="1"/>
  <c r="E208" i="70"/>
  <c r="G208" i="70" s="1"/>
  <c r="E206" i="70"/>
  <c r="G206" i="70" s="1"/>
  <c r="E204" i="70"/>
  <c r="G204" i="70" s="1"/>
  <c r="E202" i="70"/>
  <c r="G202" i="70" s="1"/>
  <c r="E301" i="70"/>
  <c r="L292" i="70"/>
  <c r="L290" i="70"/>
  <c r="I288" i="70"/>
  <c r="L285" i="70"/>
  <c r="H284" i="70"/>
  <c r="F283" i="70"/>
  <c r="H277" i="70"/>
  <c r="D271" i="70"/>
  <c r="L269" i="70"/>
  <c r="E260" i="70"/>
  <c r="G260" i="70" s="1"/>
  <c r="E257" i="70"/>
  <c r="G257" i="70" s="1"/>
  <c r="K245" i="70"/>
  <c r="D243" i="70"/>
  <c r="J234" i="70"/>
  <c r="J233" i="70"/>
  <c r="P228" i="70"/>
  <c r="E228" i="70"/>
  <c r="F221" i="70"/>
  <c r="I221" i="70" s="1"/>
  <c r="F218" i="70"/>
  <c r="I218" i="70" s="1"/>
  <c r="D217" i="70"/>
  <c r="D204" i="70"/>
  <c r="F204" i="70" s="1"/>
  <c r="E201" i="70"/>
  <c r="G201" i="70" s="1"/>
  <c r="E198" i="70"/>
  <c r="G198" i="70" s="1"/>
  <c r="D185" i="70"/>
  <c r="G185" i="70" s="1"/>
  <c r="E184" i="70"/>
  <c r="H184" i="70" s="1"/>
  <c r="F183" i="70"/>
  <c r="I183" i="70" s="1"/>
  <c r="J179" i="70"/>
  <c r="K178" i="70"/>
  <c r="L177" i="70"/>
  <c r="D177" i="70"/>
  <c r="G177" i="70" s="1"/>
  <c r="E176" i="70"/>
  <c r="H176" i="70" s="1"/>
  <c r="O161" i="70"/>
  <c r="G161" i="70"/>
  <c r="M160" i="70"/>
  <c r="K159" i="70"/>
  <c r="Q158" i="70"/>
  <c r="I158" i="70"/>
  <c r="O157" i="70"/>
  <c r="G157" i="70"/>
  <c r="L300" i="70"/>
  <c r="L296" i="70"/>
  <c r="L294" i="70"/>
  <c r="I292" i="70"/>
  <c r="H290" i="70"/>
  <c r="H288" i="70"/>
  <c r="L286" i="70"/>
  <c r="J285" i="70"/>
  <c r="H273" i="70"/>
  <c r="D272" i="70"/>
  <c r="L270" i="70"/>
  <c r="K269" i="70"/>
  <c r="D260" i="70"/>
  <c r="F260" i="70" s="1"/>
  <c r="E247" i="70"/>
  <c r="H247" i="70" s="1"/>
  <c r="J245" i="70"/>
  <c r="E244" i="70"/>
  <c r="H244" i="70" s="1"/>
  <c r="L230" i="70"/>
  <c r="O229" i="70"/>
  <c r="O228" i="70"/>
  <c r="C228" i="70"/>
  <c r="H222" i="70"/>
  <c r="K222" i="70" s="1"/>
  <c r="C221" i="70"/>
  <c r="E218" i="70"/>
  <c r="E207" i="70"/>
  <c r="G207" i="70" s="1"/>
  <c r="K185" i="70"/>
  <c r="L184" i="70"/>
  <c r="D184" i="70"/>
  <c r="G184" i="70" s="1"/>
  <c r="E183" i="70"/>
  <c r="H183" i="70" s="1"/>
  <c r="F182" i="70"/>
  <c r="I182" i="70" s="1"/>
  <c r="J178" i="70"/>
  <c r="K177" i="70"/>
  <c r="L176" i="70"/>
  <c r="K306" i="70"/>
  <c r="K304" i="70"/>
  <c r="H302" i="70"/>
  <c r="G300" i="70"/>
  <c r="H296" i="70"/>
  <c r="E294" i="70"/>
  <c r="D292" i="70"/>
  <c r="D290" i="70"/>
  <c r="K282" i="70"/>
  <c r="G281" i="70"/>
  <c r="L276" i="70"/>
  <c r="J275" i="70"/>
  <c r="G274" i="70"/>
  <c r="L271" i="70"/>
  <c r="H270" i="70"/>
  <c r="I269" i="70"/>
  <c r="J246" i="70"/>
  <c r="L243" i="70"/>
  <c r="G233" i="70"/>
  <c r="G232" i="70"/>
  <c r="I231" i="70"/>
  <c r="J230" i="70"/>
  <c r="J229" i="70"/>
  <c r="M228" i="70"/>
  <c r="D206" i="70"/>
  <c r="F206" i="70" s="1"/>
  <c r="E203" i="70"/>
  <c r="G203" i="70" s="1"/>
  <c r="J184" i="70"/>
  <c r="K183" i="70"/>
  <c r="L182" i="70"/>
  <c r="D182" i="70"/>
  <c r="G182" i="70" s="1"/>
  <c r="E181" i="70"/>
  <c r="H181" i="70" s="1"/>
  <c r="F180" i="70"/>
  <c r="I180" i="70" s="1"/>
  <c r="E173" i="70"/>
  <c r="H173" i="70" s="1"/>
  <c r="F172" i="70"/>
  <c r="I172" i="70" s="1"/>
  <c r="H306" i="70"/>
  <c r="G304" i="70"/>
  <c r="G302" i="70"/>
  <c r="D300" i="70"/>
  <c r="D296" i="70"/>
  <c r="D294" i="70"/>
  <c r="E285" i="70"/>
  <c r="K283" i="70"/>
  <c r="J282" i="70"/>
  <c r="F281" i="70"/>
  <c r="K276" i="70"/>
  <c r="G275" i="70"/>
  <c r="F274" i="70"/>
  <c r="L272" i="70"/>
  <c r="D248" i="70"/>
  <c r="G248" i="70" s="1"/>
  <c r="D245" i="70"/>
  <c r="G245" i="70" s="1"/>
  <c r="K243" i="70"/>
  <c r="C234" i="70"/>
  <c r="D234" i="70" s="1"/>
  <c r="E233" i="70"/>
  <c r="F232" i="70"/>
  <c r="F231" i="70"/>
  <c r="I230" i="70"/>
  <c r="E197" i="70"/>
  <c r="G197" i="70" s="1"/>
  <c r="E195" i="70"/>
  <c r="G195" i="70" s="1"/>
  <c r="E193" i="70"/>
  <c r="J183" i="70"/>
  <c r="K182" i="70"/>
  <c r="L181" i="70"/>
  <c r="D181" i="70"/>
  <c r="G181" i="70" s="1"/>
  <c r="E180" i="70"/>
  <c r="H180" i="70" s="1"/>
  <c r="D173" i="70"/>
  <c r="G173" i="70" s="1"/>
  <c r="E172" i="70"/>
  <c r="H172" i="70" s="1"/>
  <c r="F171" i="70"/>
  <c r="M162" i="70"/>
  <c r="K161" i="70"/>
  <c r="Q160" i="70"/>
  <c r="I160" i="70"/>
  <c r="O159" i="70"/>
  <c r="I156" i="70"/>
  <c r="O155" i="70"/>
  <c r="G155" i="70"/>
  <c r="G306" i="70"/>
  <c r="D304" i="70"/>
  <c r="K295" i="70"/>
  <c r="J293" i="70"/>
  <c r="J291" i="70"/>
  <c r="J283" i="70"/>
  <c r="H282" i="70"/>
  <c r="E281" i="70"/>
  <c r="K277" i="70"/>
  <c r="J276" i="70"/>
  <c r="F275" i="70"/>
  <c r="D274" i="70"/>
  <c r="K272" i="70"/>
  <c r="F249" i="70"/>
  <c r="I249" i="70" s="1"/>
  <c r="J247" i="70"/>
  <c r="L244" i="70"/>
  <c r="O234" i="70"/>
  <c r="P233" i="70"/>
  <c r="P232" i="70"/>
  <c r="E232" i="70"/>
  <c r="E231" i="70"/>
  <c r="C219" i="70"/>
  <c r="G217" i="70"/>
  <c r="J217" i="70" s="1"/>
  <c r="E216" i="70"/>
  <c r="D202" i="70"/>
  <c r="F202" i="70" s="1"/>
  <c r="E199" i="70"/>
  <c r="G199" i="70" s="1"/>
  <c r="D197" i="70"/>
  <c r="F197" i="70" s="1"/>
  <c r="D195" i="70"/>
  <c r="F195" i="70" s="1"/>
  <c r="D193" i="70"/>
  <c r="D180" i="70"/>
  <c r="G180" i="70" s="1"/>
  <c r="E179" i="70"/>
  <c r="H179" i="70" s="1"/>
  <c r="F178" i="70"/>
  <c r="I178" i="70" s="1"/>
  <c r="J174" i="70"/>
  <c r="K173" i="70"/>
  <c r="L172" i="70"/>
  <c r="D172" i="70"/>
  <c r="G172" i="70" s="1"/>
  <c r="E171" i="70"/>
  <c r="H160" i="70"/>
  <c r="N159" i="70"/>
  <c r="F159" i="70"/>
  <c r="L158" i="70"/>
  <c r="D158" i="70"/>
  <c r="E158" i="70" s="1"/>
  <c r="J157" i="70"/>
  <c r="P156" i="70"/>
  <c r="H156" i="70"/>
  <c r="H274" i="70"/>
  <c r="E271" i="70"/>
  <c r="E261" i="70"/>
  <c r="G261" i="70" s="1"/>
  <c r="K249" i="70"/>
  <c r="L245" i="70"/>
  <c r="O233" i="70"/>
  <c r="K231" i="70"/>
  <c r="E229" i="70"/>
  <c r="P162" i="70"/>
  <c r="Q161" i="70"/>
  <c r="F160" i="70"/>
  <c r="H159" i="70"/>
  <c r="H158" i="70"/>
  <c r="I157" i="70"/>
  <c r="K156" i="70"/>
  <c r="M155" i="70"/>
  <c r="M152" i="70"/>
  <c r="K151" i="70"/>
  <c r="Q150" i="70"/>
  <c r="I150" i="70"/>
  <c r="O149" i="70"/>
  <c r="G149" i="70"/>
  <c r="M148" i="70"/>
  <c r="K147" i="70"/>
  <c r="I137" i="70"/>
  <c r="L137" i="70" s="1"/>
  <c r="D134" i="70"/>
  <c r="E133" i="70"/>
  <c r="F132" i="70"/>
  <c r="G131" i="70"/>
  <c r="J131" i="70" s="1"/>
  <c r="H130" i="70"/>
  <c r="K130" i="70" s="1"/>
  <c r="I129" i="70"/>
  <c r="L129" i="70" s="1"/>
  <c r="D126" i="70"/>
  <c r="B112" i="70"/>
  <c r="E112" i="70" s="1"/>
  <c r="H110" i="70"/>
  <c r="C109" i="70"/>
  <c r="J100" i="70"/>
  <c r="M99" i="70"/>
  <c r="L116" i="70" s="1"/>
  <c r="I303" i="70"/>
  <c r="I296" i="70"/>
  <c r="D286" i="70"/>
  <c r="E249" i="70"/>
  <c r="H249" i="70" s="1"/>
  <c r="M233" i="70"/>
  <c r="N228" i="70"/>
  <c r="H221" i="70"/>
  <c r="K221" i="70" s="1"/>
  <c r="F217" i="70"/>
  <c r="I217" i="70" s="1"/>
  <c r="D208" i="70"/>
  <c r="F208" i="70" s="1"/>
  <c r="D200" i="70"/>
  <c r="F200" i="70" s="1"/>
  <c r="E186" i="70"/>
  <c r="H186" i="70" s="1"/>
  <c r="O162" i="70"/>
  <c r="P161" i="70"/>
  <c r="D161" i="70"/>
  <c r="E161" i="70" s="1"/>
  <c r="D160" i="70"/>
  <c r="G158" i="70"/>
  <c r="H157" i="70"/>
  <c r="J156" i="70"/>
  <c r="L155" i="70"/>
  <c r="L152" i="70"/>
  <c r="D152" i="70"/>
  <c r="E152" i="70" s="1"/>
  <c r="J151" i="70"/>
  <c r="P150" i="70"/>
  <c r="H150" i="70"/>
  <c r="N149" i="70"/>
  <c r="F149" i="70"/>
  <c r="L148" i="70"/>
  <c r="F139" i="70"/>
  <c r="G138" i="70"/>
  <c r="J138" i="70" s="1"/>
  <c r="H137" i="70"/>
  <c r="K137" i="70" s="1"/>
  <c r="I136" i="70"/>
  <c r="L136" i="70" s="1"/>
  <c r="D133" i="70"/>
  <c r="E132" i="70"/>
  <c r="F131" i="70"/>
  <c r="G130" i="70"/>
  <c r="J130" i="70" s="1"/>
  <c r="H115" i="70"/>
  <c r="C114" i="70"/>
  <c r="F114" i="70" s="1"/>
  <c r="I112" i="70"/>
  <c r="D111" i="70"/>
  <c r="G111" i="70" s="1"/>
  <c r="J109" i="70"/>
  <c r="B109" i="70"/>
  <c r="I100" i="70"/>
  <c r="K302" i="70"/>
  <c r="D270" i="70"/>
  <c r="L248" i="70"/>
  <c r="K244" i="70"/>
  <c r="H233" i="70"/>
  <c r="C231" i="70"/>
  <c r="D231" i="70" s="1"/>
  <c r="G228" i="70"/>
  <c r="E217" i="70"/>
  <c r="D199" i="70"/>
  <c r="F199" i="70" s="1"/>
  <c r="K171" i="70"/>
  <c r="N162" i="70"/>
  <c r="N161" i="70"/>
  <c r="O160" i="70"/>
  <c r="Q159" i="70"/>
  <c r="D159" i="70"/>
  <c r="E159" i="70" s="1"/>
  <c r="F158" i="70"/>
  <c r="F157" i="70"/>
  <c r="M153" i="70"/>
  <c r="K152" i="70"/>
  <c r="Q151" i="70"/>
  <c r="I151" i="70"/>
  <c r="O150" i="70"/>
  <c r="G150" i="70"/>
  <c r="M149" i="70"/>
  <c r="K148" i="70"/>
  <c r="F138" i="70"/>
  <c r="G137" i="70"/>
  <c r="J137" i="70" s="1"/>
  <c r="H136" i="70"/>
  <c r="K136" i="70" s="1"/>
  <c r="I135" i="70"/>
  <c r="L135" i="70" s="1"/>
  <c r="D132" i="70"/>
  <c r="E131" i="70"/>
  <c r="F130" i="70"/>
  <c r="G129" i="70"/>
  <c r="J129" i="70" s="1"/>
  <c r="J114" i="70"/>
  <c r="B114" i="70"/>
  <c r="E114" i="70" s="1"/>
  <c r="H112" i="70"/>
  <c r="I301" i="70"/>
  <c r="H294" i="70"/>
  <c r="L288" i="70"/>
  <c r="L284" i="70"/>
  <c r="J281" i="70"/>
  <c r="N232" i="70"/>
  <c r="C220" i="70"/>
  <c r="C216" i="70"/>
  <c r="E205" i="70"/>
  <c r="G205" i="70" s="1"/>
  <c r="F185" i="70"/>
  <c r="I185" i="70" s="1"/>
  <c r="D183" i="70"/>
  <c r="G183" i="70" s="1"/>
  <c r="J180" i="70"/>
  <c r="E178" i="70"/>
  <c r="H178" i="70" s="1"/>
  <c r="L160" i="70"/>
  <c r="M159" i="70"/>
  <c r="O158" i="70"/>
  <c r="P157" i="70"/>
  <c r="D157" i="70"/>
  <c r="E157" i="70" s="1"/>
  <c r="D156" i="70"/>
  <c r="E156" i="70" s="1"/>
  <c r="H155" i="70"/>
  <c r="M154" i="70"/>
  <c r="G151" i="70"/>
  <c r="M150" i="70"/>
  <c r="K149" i="70"/>
  <c r="Q148" i="70"/>
  <c r="I148" i="70"/>
  <c r="O147" i="70"/>
  <c r="G147" i="70"/>
  <c r="I141" i="70"/>
  <c r="L141" i="70" s="1"/>
  <c r="H134" i="70"/>
  <c r="K134" i="70" s="1"/>
  <c r="I133" i="70"/>
  <c r="L133" i="70" s="1"/>
  <c r="D130" i="70"/>
  <c r="E129" i="70"/>
  <c r="F128" i="70"/>
  <c r="G127" i="70"/>
  <c r="J127" i="70" s="1"/>
  <c r="H126" i="70"/>
  <c r="J116" i="70"/>
  <c r="D288" i="70"/>
  <c r="I284" i="70"/>
  <c r="D281" i="70"/>
  <c r="L275" i="70"/>
  <c r="H272" i="70"/>
  <c r="E256" i="70"/>
  <c r="F243" i="70"/>
  <c r="L234" i="70"/>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6" i="68" l="1"/>
  <c r="K116" i="67"/>
  <c r="E185" i="70"/>
  <c r="H185" i="70" s="1"/>
  <c r="G293" i="70"/>
  <c r="G135" i="70"/>
  <c r="J135" i="70" s="1"/>
  <c r="O151" i="70"/>
  <c r="L161" i="70"/>
  <c r="D244" i="70"/>
  <c r="G244" i="70" s="1"/>
  <c r="D116" i="70"/>
  <c r="G116" i="70" s="1"/>
  <c r="E139" i="70"/>
  <c r="G154" i="70"/>
  <c r="E174" i="70"/>
  <c r="H174" i="70" s="1"/>
  <c r="J273" i="70"/>
  <c r="B117" i="70"/>
  <c r="E117" i="70" s="1"/>
  <c r="E140" i="70"/>
  <c r="F153" i="70"/>
  <c r="L171" i="70"/>
  <c r="I270" i="70"/>
  <c r="J112" i="70"/>
  <c r="H138" i="70"/>
  <c r="K138" i="70" s="1"/>
  <c r="G153" i="70"/>
  <c r="E177" i="70"/>
  <c r="H177" i="70" s="1"/>
  <c r="J277" i="70"/>
  <c r="P160" i="70"/>
  <c r="L180" i="70"/>
  <c r="G220" i="70"/>
  <c r="J220" i="70" s="1"/>
  <c r="E258" i="70"/>
  <c r="G258" i="70" s="1"/>
  <c r="D285" i="70"/>
  <c r="Q156" i="70"/>
  <c r="L173" i="70"/>
  <c r="F216" i="70"/>
  <c r="D262" i="70"/>
  <c r="F262" i="70" s="1"/>
  <c r="H286" i="70"/>
  <c r="D174" i="70"/>
  <c r="G174" i="70" s="1"/>
  <c r="G216" i="70"/>
  <c r="F248" i="70"/>
  <c r="I248" i="70" s="1"/>
  <c r="D284" i="70"/>
  <c r="L304" i="70"/>
  <c r="J186" i="70"/>
  <c r="L231" i="70"/>
  <c r="I274" i="70"/>
  <c r="E303" i="70"/>
  <c r="I162" i="70"/>
  <c r="L185" i="70"/>
  <c r="P229" i="70"/>
  <c r="E272" i="70"/>
  <c r="F303" i="70"/>
  <c r="F307" i="70" s="1"/>
  <c r="D221" i="70"/>
  <c r="E234" i="70"/>
  <c r="E235" i="70" s="1"/>
  <c r="D273" i="70"/>
  <c r="H285" i="70"/>
  <c r="D295" i="70"/>
  <c r="F220" i="70"/>
  <c r="I220" i="70" s="1"/>
  <c r="N234" i="70"/>
  <c r="I271" i="70"/>
  <c r="G286" i="70"/>
  <c r="D301" i="70"/>
  <c r="D216" i="70"/>
  <c r="F233" i="70"/>
  <c r="F235" i="70" s="1"/>
  <c r="I272" i="70"/>
  <c r="G287" i="70"/>
  <c r="D302" i="70"/>
  <c r="F292" i="70"/>
  <c r="E306" i="70"/>
  <c r="F302" i="70"/>
  <c r="O74" i="70"/>
  <c r="O82" i="70" s="1"/>
  <c r="L18" i="70"/>
  <c r="L25" i="70" s="1"/>
  <c r="E60" i="70"/>
  <c r="H60" i="70" s="1"/>
  <c r="H219" i="70"/>
  <c r="K219" i="70" s="1"/>
  <c r="K300" i="70"/>
  <c r="K307" i="70" s="1"/>
  <c r="F136" i="70"/>
  <c r="I152" i="70"/>
  <c r="J162" i="70"/>
  <c r="J269" i="70"/>
  <c r="I117" i="70"/>
  <c r="D140" i="70"/>
  <c r="O154" i="70"/>
  <c r="L178" i="70"/>
  <c r="E282" i="70"/>
  <c r="J117" i="70"/>
  <c r="D141" i="70"/>
  <c r="N153" i="70"/>
  <c r="N163" i="70" s="1"/>
  <c r="K176" i="70"/>
  <c r="K273" i="70"/>
  <c r="D114" i="70"/>
  <c r="G114" i="70" s="1"/>
  <c r="G139" i="70"/>
  <c r="J139" i="70" s="1"/>
  <c r="O153" i="70"/>
  <c r="J181" i="70"/>
  <c r="H283" i="70"/>
  <c r="J161" i="70"/>
  <c r="K181" i="70"/>
  <c r="H228" i="70"/>
  <c r="D269" i="70"/>
  <c r="E286" i="70"/>
  <c r="K157" i="70"/>
  <c r="K174" i="70"/>
  <c r="D219" i="70"/>
  <c r="G269" i="70"/>
  <c r="J287" i="70"/>
  <c r="L174" i="70"/>
  <c r="C218" i="70"/>
  <c r="D256" i="70"/>
  <c r="F285" i="70"/>
  <c r="F174" i="70"/>
  <c r="I174" i="70" s="1"/>
  <c r="D194" i="70"/>
  <c r="F194" i="70" s="1"/>
  <c r="K232" i="70"/>
  <c r="K235" i="70" s="1"/>
  <c r="F277" i="70"/>
  <c r="F278" i="70" s="1"/>
  <c r="E305" i="70"/>
  <c r="Q162" i="70"/>
  <c r="K186" i="70"/>
  <c r="O230" i="70"/>
  <c r="O235" i="70" s="1"/>
  <c r="I273" i="70"/>
  <c r="I305" i="70"/>
  <c r="C222" i="70"/>
  <c r="M234" i="70"/>
  <c r="L273" i="70"/>
  <c r="F286" i="70"/>
  <c r="L295" i="70"/>
  <c r="E221" i="70"/>
  <c r="F245" i="70"/>
  <c r="I245" i="70" s="1"/>
  <c r="G272" i="70"/>
  <c r="E287" i="70"/>
  <c r="L301" i="70"/>
  <c r="C217" i="70"/>
  <c r="N233" i="70"/>
  <c r="G273" i="70"/>
  <c r="E288" i="70"/>
  <c r="L302" i="70"/>
  <c r="D293" i="70"/>
  <c r="G288" i="70"/>
  <c r="D303" i="70"/>
  <c r="M73" i="70"/>
  <c r="M82" i="70" s="1"/>
  <c r="K158" i="70"/>
  <c r="G37" i="70"/>
  <c r="C230" i="70"/>
  <c r="H114" i="70"/>
  <c r="H118" i="70" s="1"/>
  <c r="E137" i="70"/>
  <c r="Q152" i="70"/>
  <c r="D171" i="70"/>
  <c r="G171" i="70" s="1"/>
  <c r="J272" i="70"/>
  <c r="I127" i="70"/>
  <c r="L127" i="70" s="1"/>
  <c r="I147" i="70"/>
  <c r="J155" i="70"/>
  <c r="F181" i="70"/>
  <c r="I181" i="70" s="1"/>
  <c r="E290" i="70"/>
  <c r="I128" i="70"/>
  <c r="L128" i="70" s="1"/>
  <c r="J147" i="70"/>
  <c r="H154" i="70"/>
  <c r="D179" i="70"/>
  <c r="G179" i="70" s="1"/>
  <c r="I277" i="70"/>
  <c r="I115" i="70"/>
  <c r="I118" i="70" s="1"/>
  <c r="F140" i="70"/>
  <c r="I154" i="70"/>
  <c r="F184" i="70"/>
  <c r="I184" i="70" s="1"/>
  <c r="K286" i="70"/>
  <c r="D162" i="70"/>
  <c r="E162" i="70" s="1"/>
  <c r="J182" i="70"/>
  <c r="H229" i="70"/>
  <c r="F270" i="70"/>
  <c r="I287" i="70"/>
  <c r="M158" i="70"/>
  <c r="J175" i="70"/>
  <c r="K228" i="70"/>
  <c r="G270" i="70"/>
  <c r="J289" i="70"/>
  <c r="K175" i="70"/>
  <c r="E219" i="70"/>
  <c r="E259" i="70"/>
  <c r="G259" i="70" s="1"/>
  <c r="J286" i="70"/>
  <c r="E175" i="70"/>
  <c r="H175" i="70" s="1"/>
  <c r="D196" i="70"/>
  <c r="F196" i="70" s="1"/>
  <c r="I233" i="70"/>
  <c r="L281" i="70"/>
  <c r="M281" i="70" s="1"/>
  <c r="K155" i="70"/>
  <c r="J171" i="70"/>
  <c r="E194" i="70"/>
  <c r="G194" i="70" s="1"/>
  <c r="M231" i="70"/>
  <c r="L274" i="70"/>
  <c r="L278" i="70" s="1"/>
  <c r="J305" i="70"/>
  <c r="I228" i="70"/>
  <c r="F244" i="70"/>
  <c r="I244" i="70" s="1"/>
  <c r="J274" i="70"/>
  <c r="D287" i="70"/>
  <c r="J296" i="70"/>
  <c r="M296" i="70" s="1"/>
  <c r="D222" i="70"/>
  <c r="E246" i="70"/>
  <c r="H246" i="70" s="1"/>
  <c r="E273" i="70"/>
  <c r="K288" i="70"/>
  <c r="J302" i="70"/>
  <c r="H220" i="70"/>
  <c r="K220" i="70" s="1"/>
  <c r="H234" i="70"/>
  <c r="E274" i="70"/>
  <c r="K289" i="70"/>
  <c r="J303" i="70"/>
  <c r="L293" i="70"/>
  <c r="E289" i="70"/>
  <c r="L303" i="70"/>
  <c r="H100" i="70"/>
  <c r="H101" i="70" s="1"/>
  <c r="G140" i="70"/>
  <c r="J140" i="70" s="1"/>
  <c r="K76" i="70"/>
  <c r="K82" i="70" s="1"/>
  <c r="H232" i="70"/>
  <c r="B116" i="70"/>
  <c r="E116" i="70" s="1"/>
  <c r="D138" i="70"/>
  <c r="K153" i="70"/>
  <c r="L175" i="70"/>
  <c r="E276" i="70"/>
  <c r="H128" i="70"/>
  <c r="K128" i="70" s="1"/>
  <c r="Q147" i="70"/>
  <c r="G156" i="70"/>
  <c r="D186" i="70"/>
  <c r="G186" i="70" s="1"/>
  <c r="J295" i="70"/>
  <c r="H129" i="70"/>
  <c r="K129" i="70" s="1"/>
  <c r="D148" i="70"/>
  <c r="P154" i="70"/>
  <c r="L183" i="70"/>
  <c r="L282" i="70"/>
  <c r="C117" i="70"/>
  <c r="F117" i="70" s="1"/>
  <c r="E141" i="70"/>
  <c r="Q154" i="70"/>
  <c r="D218" i="70"/>
  <c r="F291" i="70"/>
  <c r="L162" i="70"/>
  <c r="F186" i="70"/>
  <c r="I186" i="70" s="1"/>
  <c r="G230" i="70"/>
  <c r="G235" i="70" s="1"/>
  <c r="G271" i="70"/>
  <c r="G289" i="70"/>
  <c r="G159" i="70"/>
  <c r="F179" i="70"/>
  <c r="I179" i="70" s="1"/>
  <c r="I229" i="70"/>
  <c r="J271" i="70"/>
  <c r="K291" i="70"/>
  <c r="J176" i="70"/>
  <c r="E222" i="70"/>
  <c r="E262" i="70"/>
  <c r="G262" i="70" s="1"/>
  <c r="K287" i="70"/>
  <c r="D176" i="70"/>
  <c r="G176" i="70" s="1"/>
  <c r="D198" i="70"/>
  <c r="F198" i="70" s="1"/>
  <c r="I234" i="70"/>
  <c r="G284" i="70"/>
  <c r="M156" i="70"/>
  <c r="F175" i="70"/>
  <c r="I175" i="70" s="1"/>
  <c r="E196" i="70"/>
  <c r="G196" i="70" s="1"/>
  <c r="M232" i="70"/>
  <c r="D276" i="70"/>
  <c r="E200" i="70"/>
  <c r="G200" i="70" s="1"/>
  <c r="C229" i="70"/>
  <c r="D229" i="70" s="1"/>
  <c r="E245" i="70"/>
  <c r="H245" i="70" s="1"/>
  <c r="H275" i="70"/>
  <c r="H278" i="70" s="1"/>
  <c r="L287" i="70"/>
  <c r="E300" i="70"/>
  <c r="J228" i="70"/>
  <c r="J235" i="70" s="1"/>
  <c r="D247" i="70"/>
  <c r="G247" i="70" s="1"/>
  <c r="K274" i="70"/>
  <c r="I289" i="70"/>
  <c r="H303" i="70"/>
  <c r="G221" i="70"/>
  <c r="J221" i="70" s="1"/>
  <c r="P234" i="70"/>
  <c r="K275" i="70"/>
  <c r="I290" i="70"/>
  <c r="H304" i="70"/>
  <c r="J294" i="70"/>
  <c r="M294" i="70" s="1"/>
  <c r="K290" i="70"/>
  <c r="J304" i="70"/>
  <c r="E73" i="70"/>
  <c r="E82" i="70" s="1"/>
  <c r="K111" i="68"/>
  <c r="J289" i="67"/>
  <c r="J297" i="67" s="1"/>
  <c r="F156" i="70"/>
  <c r="F163" i="70" s="1"/>
  <c r="G74" i="70"/>
  <c r="G78" i="70"/>
  <c r="I94" i="70"/>
  <c r="I101" i="70" s="1"/>
  <c r="H151" i="70"/>
  <c r="H163" i="70" s="1"/>
  <c r="F23" i="70"/>
  <c r="F25" i="70" s="1"/>
  <c r="D93" i="70"/>
  <c r="D101" i="70" s="1"/>
  <c r="G148" i="70"/>
  <c r="C64" i="67"/>
  <c r="C67" i="67" s="1"/>
  <c r="K113" i="69"/>
  <c r="B9" i="59"/>
  <c r="B10" i="59"/>
  <c r="K114" i="70"/>
  <c r="K114" i="69"/>
  <c r="F235" i="69"/>
  <c r="E235" i="68"/>
  <c r="K111" i="69"/>
  <c r="L278" i="69"/>
  <c r="G297" i="69"/>
  <c r="G45" i="70"/>
  <c r="K110" i="70"/>
  <c r="K115" i="68"/>
  <c r="G101" i="70"/>
  <c r="L126" i="70"/>
  <c r="B67" i="70"/>
  <c r="C67" i="70"/>
  <c r="G109" i="70"/>
  <c r="J101" i="70"/>
  <c r="M101" i="70"/>
  <c r="H243" i="70"/>
  <c r="G256" i="70"/>
  <c r="E109" i="70"/>
  <c r="G243" i="70"/>
  <c r="I307" i="70"/>
  <c r="K113" i="70"/>
  <c r="E147" i="70"/>
  <c r="K117" i="70"/>
  <c r="J32" i="70"/>
  <c r="H32" i="70"/>
  <c r="F32" i="70"/>
  <c r="D82" i="70"/>
  <c r="F101" i="70"/>
  <c r="K116" i="69"/>
  <c r="J58" i="70"/>
  <c r="G67" i="70"/>
  <c r="J67" i="70" s="1"/>
  <c r="I58" i="70"/>
  <c r="F67" i="70"/>
  <c r="I67" i="70" s="1"/>
  <c r="L82" i="70"/>
  <c r="H171" i="70"/>
  <c r="I216" i="70"/>
  <c r="F223" i="70"/>
  <c r="I223" i="70" s="1"/>
  <c r="J216" i="70"/>
  <c r="G307" i="70"/>
  <c r="M301" i="70"/>
  <c r="J25" i="70"/>
  <c r="E67" i="70"/>
  <c r="H58" i="70"/>
  <c r="K126" i="70"/>
  <c r="N235" i="70"/>
  <c r="I171" i="70"/>
  <c r="K250" i="70"/>
  <c r="L235" i="70"/>
  <c r="M306" i="70"/>
  <c r="F82" i="70"/>
  <c r="B101" i="70"/>
  <c r="H25" i="70"/>
  <c r="B82" i="70"/>
  <c r="L250" i="70"/>
  <c r="N82" i="70"/>
  <c r="K216" i="70"/>
  <c r="K101" i="70"/>
  <c r="D67" i="70"/>
  <c r="J82" i="70"/>
  <c r="L101" i="70"/>
  <c r="J126" i="70"/>
  <c r="O82" i="67"/>
  <c r="F101" i="69"/>
  <c r="F193" i="70"/>
  <c r="M285" i="70"/>
  <c r="J250" i="70"/>
  <c r="G82" i="67"/>
  <c r="K110" i="68"/>
  <c r="I235" i="69"/>
  <c r="I82" i="70"/>
  <c r="H82" i="70"/>
  <c r="E101" i="70"/>
  <c r="I243" i="70"/>
  <c r="F109" i="70"/>
  <c r="G193" i="70"/>
  <c r="M292" i="70"/>
  <c r="M283"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K307" i="67"/>
  <c r="M284" i="67"/>
  <c r="F235" i="67"/>
  <c r="H243" i="67"/>
  <c r="E250" i="67"/>
  <c r="H250" i="67" s="1"/>
  <c r="M273" i="67"/>
  <c r="M295" i="67"/>
  <c r="L297" i="67"/>
  <c r="Q163" i="67"/>
  <c r="K114" i="67"/>
  <c r="F101" i="67"/>
  <c r="D82" i="67"/>
  <c r="D163" i="67"/>
  <c r="E147" i="67"/>
  <c r="F142" i="67"/>
  <c r="H142" i="67"/>
  <c r="K142" i="67" s="1"/>
  <c r="K126" i="67"/>
  <c r="M283" i="67"/>
  <c r="M305"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M299" i="59"/>
  <c r="M48" i="59"/>
  <c r="M282" i="70" l="1"/>
  <c r="M277" i="70"/>
  <c r="H307" i="70"/>
  <c r="E223" i="70"/>
  <c r="D263" i="70"/>
  <c r="D307" i="70"/>
  <c r="M302" i="70"/>
  <c r="M293" i="70"/>
  <c r="M269" i="70"/>
  <c r="H297" i="70"/>
  <c r="L307" i="70"/>
  <c r="D142" i="70"/>
  <c r="M295" i="70"/>
  <c r="P235" i="70"/>
  <c r="F297" i="70"/>
  <c r="D278" i="70"/>
  <c r="H235" i="70"/>
  <c r="M275" i="70"/>
  <c r="I297" i="70"/>
  <c r="M304" i="70"/>
  <c r="E307" i="70"/>
  <c r="M271" i="70"/>
  <c r="M276" i="70"/>
  <c r="M300" i="70"/>
  <c r="K297" i="70"/>
  <c r="J297" i="70"/>
  <c r="E297" i="70"/>
  <c r="G278" i="70"/>
  <c r="G297" i="70"/>
  <c r="D297" i="70"/>
  <c r="J278" i="70"/>
  <c r="M291" i="70"/>
  <c r="M305" i="70"/>
  <c r="M288" i="70"/>
  <c r="M235" i="70"/>
  <c r="M303" i="70"/>
  <c r="M270" i="70"/>
  <c r="M163" i="70"/>
  <c r="O163" i="70"/>
  <c r="B118" i="70"/>
  <c r="E118" i="70" s="1"/>
  <c r="F256" i="70"/>
  <c r="P163" i="70"/>
  <c r="L163" i="70"/>
  <c r="M272" i="70"/>
  <c r="E278" i="70"/>
  <c r="I278" i="70"/>
  <c r="K163" i="70"/>
  <c r="I235" i="70"/>
  <c r="K278" i="70"/>
  <c r="J118" i="70"/>
  <c r="E250" i="70"/>
  <c r="H250" i="70" s="1"/>
  <c r="C223" i="70"/>
  <c r="C235" i="70"/>
  <c r="Q163" i="70"/>
  <c r="J163" i="70"/>
  <c r="F142" i="70"/>
  <c r="I142" i="70"/>
  <c r="L142" i="70" s="1"/>
  <c r="D209" i="70"/>
  <c r="F209" i="70" s="1"/>
  <c r="L187" i="70"/>
  <c r="J187" i="70"/>
  <c r="K187" i="70"/>
  <c r="I163" i="70"/>
  <c r="D187" i="70"/>
  <c r="G187" i="70" s="1"/>
  <c r="G163" i="70"/>
  <c r="E142" i="70"/>
  <c r="D223" i="70"/>
  <c r="H223" i="70"/>
  <c r="K223" i="70" s="1"/>
  <c r="G223" i="70"/>
  <c r="J223" i="70" s="1"/>
  <c r="G142" i="70"/>
  <c r="J142" i="70" s="1"/>
  <c r="H142" i="70"/>
  <c r="K142" i="70" s="1"/>
  <c r="M290" i="70"/>
  <c r="M284" i="70"/>
  <c r="M274" i="70"/>
  <c r="M287" i="70"/>
  <c r="C118" i="70"/>
  <c r="F118" i="70" s="1"/>
  <c r="L297" i="70"/>
  <c r="E187" i="70"/>
  <c r="H187" i="70" s="1"/>
  <c r="D163" i="70"/>
  <c r="M286" i="70"/>
  <c r="D118" i="70"/>
  <c r="G118" i="70" s="1"/>
  <c r="F187" i="70"/>
  <c r="I187" i="70" s="1"/>
  <c r="F250" i="70"/>
  <c r="I250" i="70" s="1"/>
  <c r="J307" i="70"/>
  <c r="M273" i="70"/>
  <c r="M289" i="70"/>
  <c r="E263" i="70"/>
  <c r="D250" i="70"/>
  <c r="G250" i="70" s="1"/>
  <c r="G82" i="70"/>
  <c r="E209" i="70"/>
  <c r="M289" i="67"/>
  <c r="K118" i="69"/>
  <c r="M278" i="69"/>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M307" i="70" l="1"/>
  <c r="M278" i="70"/>
  <c r="M297" i="70"/>
  <c r="K42" i="70"/>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K110" i="59" l="1"/>
  <c r="I101"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<sst xmlns="http://schemas.openxmlformats.org/spreadsheetml/2006/main" count="2929" uniqueCount="763">
  <si>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</si>
  <si>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</si>
  <si>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</si>
  <si>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</si>
  <si>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</si>
  <si>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</si>
  <si>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</si>
  <si>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</si>
  <si>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</si>
  <si>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</si>
  <si>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</si>
  <si>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</si>
  <si>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</si>
  <si>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</si>
  <si>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</si>
  <si>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</si>
  <si>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</si>
  <si>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</si>
  <si>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</si>
  <si>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</si>
  <si>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</si>
  <si>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</si>
  <si>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</si>
  <si>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</si>
  <si>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</si>
  <si>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</si>
  <si>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</si>
  <si>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</si>
  <si>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</si>
  <si>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</si>
  <si>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</si>
  <si>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</si>
  <si>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</si>
  <si>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</si>
  <si>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</si>
  <si>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</si>
  <si>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</si>
  <si>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</si>
  <si>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</si>
  <si>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</si>
  <si>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</si>
  <si>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</si>
  <si>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</si>
  <si>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</si>
  <si>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</si>
  <si>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</si>
  <si>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</si>
  <si>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</si>
  <si>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</si>
  <si>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</si>
  <si>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</si>
  <si>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</si>
  <si>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</si>
  <si>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</si>
  <si>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</si>
  <si>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</si>
  <si>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</si>
  <si>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</si>
  <si>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</si>
  <si>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</si>
  <si>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</si>
  <si>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</si>
  <si>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</si>
  <si>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</si>
  <si>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</si>
  <si>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</si>
  <si>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</si>
  <si>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</si>
  <si>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</si>
  <si>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</si>
  <si>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</si>
  <si>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</si>
  <si>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</si>
  <si>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</si>
  <si>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</si>
  <si>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</si>
  <si>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</si>
  <si>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</si>
  <si>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</si>
  <si>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</si>
  <si>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</si>
  <si>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</si>
  <si>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</si>
  <si>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</si>
  <si>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</si>
  <si>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</si>
  <si>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</si>
  <si>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</si>
  <si>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</si>
  <si>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</si>
  <si>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</si>
  <si>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</si>
  <si>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</si>
  <si>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</si>
  <si>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</si>
  <si>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</si>
  <si>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</si>
  <si>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</si>
  <si>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</si>
  <si>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</si>
  <si>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</si>
  <si>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</si>
  <si>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</si>
  <si>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</si>
  <si>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</si>
  <si>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</si>
  <si>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</si>
  <si>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</si>
  <si>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</si>
  <si>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</si>
  <si>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</si>
  <si>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</si>
  <si>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</si>
  <si>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</si>
  <si>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</si>
  <si>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</si>
  <si>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</si>
  <si>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</si>
  <si>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</si>
  <si>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</si>
  <si>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</si>
  <si>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</si>
  <si>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</si>
  <si>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</si>
  <si>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</si>
  <si>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</si>
  <si>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</si>
  <si>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</si>
  <si>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</si>
  <si>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</si>
  <si>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</si>
  <si>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</si>
  <si>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</si>
  <si>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</si>
  <si>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</si>
  <si>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</si>
  <si>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</si>
  <si>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</si>
  <si>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</si>
  <si>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</si>
  <si>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</si>
  <si>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</si>
  <si>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</si>
  <si>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</si>
  <si>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</si>
  <si>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</si>
  <si>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</si>
  <si>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</si>
  <si>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</si>
  <si>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</si>
  <si>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</si>
  <si>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</si>
  <si>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</si>
  <si>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</si>
  <si>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</si>
  <si>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</si>
  <si>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</si>
  <si>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</si>
  <si>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</si>
  <si>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</si>
  <si>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</si>
  <si>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</si>
  <si>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</si>
  <si>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</si>
  <si>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</si>
  <si>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</si>
  <si>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</si>
  <si>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</si>
  <si>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</si>
  <si>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</si>
  <si>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</si>
  <si>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</si>
  <si>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</si>
  <si>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</si>
  <si>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</si>
  <si>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</si>
  <si>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</si>
  <si>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</si>
  <si>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</si>
  <si>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</si>
  <si>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</si>
  <si>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</si>
  <si>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</si>
  <si>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</si>
  <si>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</si>
  <si>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</si>
  <si>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</si>
  <si>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</si>
  <si>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</si>
  <si>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</si>
  <si>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</si>
  <si>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</si>
  <si>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</si>
  <si>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</si>
  <si>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</si>
  <si>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</si>
  <si>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</si>
  <si>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</si>
  <si>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</si>
  <si>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</si>
  <si>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</si>
  <si>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</si>
  <si>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</si>
  <si>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</si>
  <si>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</si>
  <si>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</si>
  <si>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</si>
  <si>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</si>
  <si>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</si>
  <si>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</si>
  <si>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</si>
  <si>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</si>
  <si>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</si>
  <si>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</si>
  <si>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</si>
  <si>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</si>
  <si>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</si>
  <si>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</si>
  <si>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</si>
  <si>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</si>
  <si>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</si>
  <si>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</si>
  <si>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</si>
  <si>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</si>
  <si>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</si>
  <si>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</si>
  <si>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</si>
  <si>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</si>
  <si>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</si>
  <si>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</si>
  <si>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</si>
  <si>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</si>
  <si>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</si>
  <si>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</si>
  <si>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</si>
  <si>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</si>
  <si>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</si>
  <si>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</si>
  <si>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</si>
  <si>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</si>
  <si>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</si>
  <si>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</si>
  <si>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</si>
  <si>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</si>
  <si>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</si>
  <si>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</si>
  <si>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</si>
  <si>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</si>
  <si>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</si>
  <si>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</si>
  <si>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</si>
  <si>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</si>
  <si>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</si>
  <si>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</si>
  <si>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</si>
  <si>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</si>
  <si>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</si>
  <si>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</si>
  <si>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</si>
  <si>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</si>
  <si>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</si>
  <si>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</si>
  <si>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</si>
  <si>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</si>
  <si>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</si>
  <si>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</si>
  <si>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</si>
  <si>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</si>
  <si>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</si>
  <si>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</si>
  <si>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</si>
  <si>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</si>
  <si>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</si>
  <si>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</si>
  <si>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</si>
  <si>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</si>
  <si>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</si>
  <si>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</si>
  <si>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</si>
  <si>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</si>
  <si>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</si>
  <si>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</si>
  <si>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</si>
  <si>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</si>
  <si>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</si>
  <si>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</si>
  <si>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</si>
  <si>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</si>
  <si>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</si>
  <si>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</si>
  <si>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</si>
  <si>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</si>
  <si>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</si>
  <si>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</si>
  <si>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</si>
  <si>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</si>
  <si>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</si>
  <si>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</si>
  <si>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</si>
  <si>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</si>
  <si>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</si>
  <si>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</si>
  <si>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</si>
  <si>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</si>
  <si>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</si>
  <si>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</si>
  <si>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</si>
  <si>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</si>
  <si>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</si>
  <si>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</si>
  <si>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</si>
  <si>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</si>
  <si>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</si>
  <si>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</si>
  <si>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</si>
  <si>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</si>
  <si>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</si>
  <si>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</si>
  <si>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</si>
  <si>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</si>
  <si>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</si>
  <si>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</si>
  <si>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</si>
  <si>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</si>
  <si>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</si>
  <si>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</si>
  <si>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</si>
  <si>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</si>
  <si>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</si>
  <si>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</si>
  <si>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</si>
  <si>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</si>
  <si>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</si>
  <si>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</si>
  <si>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</si>
  <si>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</si>
  <si>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</si>
  <si>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</si>
  <si>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</si>
  <si>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</si>
  <si>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</si>
  <si>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</si>
  <si>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</si>
  <si>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</si>
  <si>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</si>
  <si>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</si>
  <si>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</si>
  <si>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</si>
  <si>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</si>
  <si>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</si>
  <si>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</si>
  <si>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</si>
  <si>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</si>
  <si>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</si>
  <si>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</si>
  <si>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</si>
  <si>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</si>
  <si>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</si>
  <si>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</si>
  <si>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</si>
  <si>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</si>
  <si>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</si>
  <si>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</si>
  <si>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</si>
  <si>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</si>
  <si>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</si>
  <si>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</si>
  <si>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</si>
  <si>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</si>
  <si>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</si>
  <si>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</si>
  <si>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</si>
  <si>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</si>
  <si>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</si>
  <si>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</si>
  <si>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</si>
  <si>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</si>
  <si>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</si>
  <si>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</si>
  <si>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</si>
  <si>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</si>
  <si>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</si>
  <si>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</si>
  <si>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</si>
  <si>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</si>
  <si>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</si>
  <si>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</si>
  <si>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</si>
  <si>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</si>
  <si>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</si>
  <si>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</si>
  <si>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</si>
  <si>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</si>
  <si>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</si>
  <si>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</si>
  <si>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</si>
  <si>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</si>
  <si>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</si>
  <si>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</si>
  <si>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</si>
  <si>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</si>
  <si>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</si>
  <si>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</si>
  <si>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</si>
  <si>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</si>
  <si>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</si>
  <si>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</si>
  <si>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</si>
  <si>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</si>
  <si>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</si>
  <si>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</si>
  <si>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</si>
  <si>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</si>
  <si>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</si>
  <si>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</si>
  <si>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</si>
  <si>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</si>
  <si>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</si>
  <si>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</si>
  <si>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</si>
  <si>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</si>
  <si>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</si>
  <si>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</si>
  <si>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</si>
  <si>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</si>
  <si>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</si>
  <si>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</si>
  <si>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</si>
  <si>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</si>
  <si>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</si>
  <si>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</si>
  <si>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</si>
  <si>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</si>
  <si>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</si>
  <si>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</si>
  <si>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</si>
  <si>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</si>
  <si>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</si>
  <si>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</si>
  <si>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</si>
  <si>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</si>
  <si>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</si>
  <si>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</si>
  <si>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</si>
  <si>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</si>
  <si>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</si>
  <si>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</si>
  <si>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</si>
  <si>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</si>
  <si>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</si>
  <si>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</si>
  <si>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</si>
  <si>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</si>
  <si>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</si>
  <si>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</si>
  <si>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</si>
  <si>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</si>
  <si>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</si>
  <si>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</si>
  <si>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</si>
  <si>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</si>
  <si>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</si>
  <si>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</si>
  <si>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</si>
  <si>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</si>
  <si>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</si>
  <si>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</si>
  <si>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</si>
  <si>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</si>
  <si>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</si>
  <si>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</si>
  <si>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</si>
  <si>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</si>
  <si>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</si>
  <si>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</si>
  <si>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</si>
  <si>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</si>
  <si>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</si>
  <si>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</si>
  <si>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</si>
  <si>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</si>
  <si>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</si>
  <si>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</si>
  <si>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</si>
  <si>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</si>
  <si>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</si>
  <si>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</si>
  <si>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</si>
  <si>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</si>
  <si>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</si>
  <si>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</si>
  <si>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</si>
  <si>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</si>
  <si>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</si>
  <si>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</si>
  <si>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</si>
  <si>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</si>
  <si>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</si>
  <si>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</si>
  <si>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</si>
  <si>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</si>
  <si>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</si>
  <si>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</si>
  <si>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</si>
  <si>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</si>
  <si>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</si>
  <si>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</si>
  <si>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</si>
  <si>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</si>
  <si>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</si>
  <si>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</si>
  <si>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</si>
  <si>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</si>
  <si>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</si>
  <si>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</si>
  <si>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</si>
  <si>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</si>
  <si>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</si>
  <si>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</si>
  <si>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</si>
  <si>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</si>
  <si>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</si>
  <si>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</si>
  <si>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</si>
  <si>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</si>
  <si>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</si>
  <si>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</si>
  <si>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</si>
  <si>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</si>
  <si>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</si>
  <si>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</si>
  <si>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</si>
  <si>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</si>
  <si>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</si>
  <si>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</si>
  <si>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</si>
  <si>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</si>
  <si>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</si>
  <si>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</si>
  <si>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</si>
  <si>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</si>
  <si>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</si>
  <si>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</si>
  <si>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</si>
  <si>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</si>
  <si>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</si>
  <si>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</si>
  <si>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</si>
  <si>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</si>
  <si>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</si>
  <si>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</si>
  <si>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</si>
  <si>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</si>
  <si>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</si>
  <si>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</si>
  <si>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</si>
  <si>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</si>
  <si>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</si>
  <si>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</si>
  <si>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</si>
  <si>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</si>
  <si>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</si>
  <si>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</si>
  <si>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</si>
  <si>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</si>
  <si>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</si>
  <si>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</si>
  <si>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</si>
  <si>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</si>
  <si>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</si>
  <si>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</si>
  <si>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</si>
  <si>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</si>
  <si>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</si>
  <si>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</si>
  <si>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</si>
  <si>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</si>
  <si>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</si>
  <si>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</si>
  <si>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</si>
  <si>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</si>
  <si>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</si>
  <si>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</si>
  <si>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</si>
  <si>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</si>
  <si>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</si>
  <si>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</si>
  <si>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</si>
  <si>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</si>
  <si>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</si>
  <si>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</si>
  <si>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</si>
  <si>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</si>
  <si>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</si>
  <si>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</si>
  <si>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</si>
  <si>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</si>
  <si>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</si>
  <si>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</si>
  <si>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</si>
  <si>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</si>
  <si>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</si>
  <si>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</si>
  <si>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</si>
  <si>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</si>
  <si>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</si>
  <si>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</si>
  <si>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</si>
  <si>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</si>
  <si>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</si>
  <si>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</si>
  <si>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</si>
  <si>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</si>
  <si>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</si>
  <si>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</si>
  <si>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</si>
  <si>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</si>
  <si>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</si>
  <si>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</si>
  <si>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</si>
  <si>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</si>
  <si>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</si>
  <si>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</si>
  <si>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</si>
  <si>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</si>
  <si>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</si>
  <si>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</si>
  <si>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</si>
  <si>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</si>
  <si>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</si>
  <si>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</si>
  <si>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</si>
  <si>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</si>
  <si>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</si>
  <si>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</si>
  <si>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</si>
  <si>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</si>
  <si>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</si>
  <si>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</si>
  <si>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</si>
  <si>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</si>
  <si>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</si>
  <si>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</si>
  <si>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</si>
  <si>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</si>
  <si>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</si>
  <si>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</si>
  <si>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</si>
  <si>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</si>
  <si>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</si>
  <si>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</si>
  <si>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</si>
  <si>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</si>
  <si>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</si>
  <si>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</si>
  <si>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</si>
  <si>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</si>
  <si>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</si>
  <si>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</si>
  <si>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</si>
  <si>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</si>
  <si>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</si>
  <si>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</si>
  <si>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</si>
  <si>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</si>
  <si>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</si>
  <si>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</si>
  <si>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</si>
  <si>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</si>
  <si>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</si>
  <si>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</si>
  <si>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</si>
  <si>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</si>
  <si>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</si>
  <si>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</si>
  <si>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</si>
  <si>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</si>
  <si>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</si>
  <si>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</si>
  <si>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</si>
  <si>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</si>
  <si>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</si>
  <si>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</si>
  <si>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</si>
  <si>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</si>
  <si>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</si>
  <si>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</si>
  <si>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</si>
  <si>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</si>
  <si>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</si>
  <si>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</si>
  <si>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</si>
  <si>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</si>
  <si>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</si>
  <si>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</si>
  <si>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</si>
  <si>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</si>
  <si>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</si>
  <si>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</si>
  <si>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</si>
  <si>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</si>
  <si>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</si>
  <si>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</si>
  <si>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</si>
  <si>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</si>
  <si>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</si>
  <si>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</si>
  <si>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</si>
  <si>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</si>
  <si>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</si>
  <si>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</si>
  <si>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</si>
  <si>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</si>
  <si>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</si>
  <si>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</si>
  <si>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</si>
  <si>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</si>
  <si>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</si>
  <si>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</si>
  <si>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</si>
  <si>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</si>
  <si>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</si>
  <si>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</si>
  <si>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</si>
  <si>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</si>
  <si>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</si>
  <si>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</si>
  <si>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</si>
  <si>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</si>
  <si>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</si>
  <si>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</si>
  <si>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</si>
  <si>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</si>
  <si>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</si>
  <si>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</si>
  <si>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</si>
  <si>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</si>
  <si>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</si>
  <si>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</si>
  <si>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</si>
  <si>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</si>
  <si>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</si>
  <si>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</si>
  <si>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</si>
  <si>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</si>
  <si>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</si>
  <si>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</si>
  <si>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</si>
  <si>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</si>
  <si>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</si>
  <si>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</si>
  <si>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</si>
  <si>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</si>
  <si>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</si>
  <si>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</si>
  <si>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</si>
  <si>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Total Pending from Prior Quarters</t>
  </si>
  <si>
    <t>Pending from Prior Quarters</t>
  </si>
  <si>
    <t>IA-01-23</t>
  </si>
  <si>
    <t>Glenn Zeszotarski</t>
  </si>
  <si>
    <t>White</t>
  </si>
  <si>
    <t>Not Hispanic or Latino</t>
  </si>
  <si>
    <t>Oradell PD, Bergen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</si>
</sst>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60">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10" xfId="0" applyBorder="1" applyAlignment="1">
      <alignment horizontal="center"/>
    </xf>
    <xf numFmtId="0" fontId="0" fillId="0" borderId="6"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3" xfId="0" applyFont="1" applyBorder="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6" fillId="0" borderId="0" xfId="0" applyFont="1" applyAlignment="1">
      <alignment horizontal="center" vertical="center"/>
    </xf>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4" fillId="2" borderId="0" xfId="0" applyFont="1" applyFill="1" applyBorder="1" applyAlignment="1">
      <alignment horizont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0" fillId="0" borderId="3" xfId="0" applyBorder="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2" borderId="0" xfId="0" applyFont="1" applyFill="1" applyBorder="1" applyAlignment="1">
      <alignment horizontal="center"/>
    </xf>
    <xf numFmtId="0" fontId="1" fillId="0" borderId="3" xfId="0" applyFont="1" applyBorder="1" applyAlignment="1">
      <alignment horizontal="center"/>
    </xf>
    <xf numFmtId="0" fontId="0" fillId="0" borderId="0" xfId="0" applyAlignment="1">
      <alignment horizontal="center"/>
    </xf>
    <xf numFmtId="0" fontId="6" fillId="0" borderId="0" xfId="0" applyFont="1" applyAlignment="1">
      <alignment horizontal="center" vertic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0" fillId="0" borderId="0" xfId="0" applyBorder="1" applyAlignment="1">
      <alignment horizontal="left"/>
    </xf>
    <xf numFmtId="0" fontId="1" fillId="0" borderId="0" xfId="0" applyFont="1" applyAlignment="1">
      <alignment horizontal="right"/>
    </xf>
    <xf numFmtId="0" fontId="0" fillId="0" borderId="0" xfId="0" applyBorder="1" applyAlignment="1">
      <alignment horizontal="lef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14" fontId="0" fillId="0" borderId="0" xfId="0" applyNumberFormat="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1" fillId="0" borderId="0" xfId="0" applyFont="1" applyAlignment="1">
      <alignment horizontal="center" vertical="center" wrapText="1"/>
    </xf>
    <xf numFmtId="0" fontId="16" fillId="0" borderId="3"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6" fillId="0" borderId="3" xfId="0" applyFont="1" applyBorder="1" applyAlignment="1">
      <alignment horizontal="center" wrapText="1"/>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4" fillId="0" borderId="2" xfId="0" applyFont="1" applyBorder="1" applyAlignment="1">
      <alignment horizontal="center"/>
    </xf>
    <xf numFmtId="0" fontId="14" fillId="2" borderId="0" xfId="0" applyFont="1" applyFill="1" applyBorder="1" applyAlignment="1">
      <alignment horizontal="center"/>
    </xf>
    <xf numFmtId="0" fontId="14" fillId="2" borderId="2"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0" xfId="0" applyFont="1" applyFill="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1" fillId="0" borderId="0" xfId="0" applyFont="1" applyFill="1" applyAlignment="1">
      <alignment horizontal="center" vertic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2" fillId="0" borderId="0" xfId="0" applyFont="1" applyFill="1" applyBorder="1" applyAlignment="1">
      <alignment horizontal="center"/>
    </xf>
    <xf numFmtId="0" fontId="2" fillId="0" borderId="2" xfId="0" applyFont="1" applyFill="1" applyBorder="1" applyAlignment="1">
      <alignment horizontal="center"/>
    </xf>
    <xf numFmtId="0" fontId="2" fillId="0" borderId="1" xfId="0" applyFont="1" applyFill="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2" borderId="0" xfId="0" applyFont="1" applyFill="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top" wrapText="1"/>
    </xf>
    <xf numFmtId="0" fontId="1" fillId="0" borderId="17" xfId="0" applyFont="1" applyBorder="1" applyAlignment="1">
      <alignment horizontal="center" vertical="top"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K23" sqref="K23"/>
    </sheetView>
  </sheetViews>
  <sheetFormatPr defaultRowHeight="15" x14ac:dyDescent="0.25"/>
  <cols>
    <col min="2" max="2" width="12.42578125" bestFit="1" customWidth="1"/>
  </cols>
  <sheetData>
    <row r="1" spans="2:9" ht="14.65" customHeight="1" x14ac:dyDescent="0.55000000000000004">
      <c r="B1" s="237" t="s">
        <v>584</v>
      </c>
      <c r="C1" s="237"/>
      <c r="D1" s="237"/>
      <c r="E1" s="237"/>
      <c r="F1" s="237"/>
      <c r="G1" s="237"/>
      <c r="H1" s="237"/>
      <c r="I1" s="12"/>
    </row>
    <row r="2" spans="2:9" ht="14.65" customHeight="1" x14ac:dyDescent="0.55000000000000004">
      <c r="B2" s="237"/>
      <c r="C2" s="237"/>
      <c r="D2" s="237"/>
      <c r="E2" s="237"/>
      <c r="F2" s="237"/>
      <c r="G2" s="237"/>
      <c r="H2" s="237"/>
      <c r="I2" s="12"/>
    </row>
    <row r="3" spans="2:9" ht="14.65" customHeight="1" x14ac:dyDescent="0.55000000000000004">
      <c r="B3" s="237"/>
      <c r="C3" s="237"/>
      <c r="D3" s="237"/>
      <c r="E3" s="237"/>
      <c r="F3" s="237"/>
      <c r="G3" s="237"/>
      <c r="H3" s="237"/>
      <c r="I3" s="12"/>
    </row>
    <row r="4" spans="2:9" ht="14.65" customHeight="1" x14ac:dyDescent="0.55000000000000004">
      <c r="B4" s="237"/>
      <c r="C4" s="237"/>
      <c r="D4" s="237"/>
      <c r="E4" s="237"/>
      <c r="F4" s="237"/>
      <c r="G4" s="237"/>
      <c r="H4" s="237"/>
      <c r="I4" s="12"/>
    </row>
    <row r="5" spans="2:9" ht="30.6" customHeight="1" x14ac:dyDescent="0.25">
      <c r="C5" s="7"/>
      <c r="D5" s="7"/>
      <c r="E5" s="7"/>
      <c r="F5" s="7"/>
      <c r="G5" s="7"/>
      <c r="H5" s="7"/>
      <c r="I5" s="7"/>
    </row>
    <row r="6" spans="2:9" ht="48" customHeight="1" x14ac:dyDescent="0.25">
      <c r="B6" s="238" t="s">
        <v>755</v>
      </c>
      <c r="C6" s="238"/>
      <c r="D6" s="238"/>
      <c r="E6" s="238"/>
      <c r="F6" s="238"/>
      <c r="G6" s="238"/>
      <c r="H6" s="238"/>
    </row>
    <row r="7" spans="2:9" ht="10.15" customHeight="1" x14ac:dyDescent="0.25">
      <c r="C7" s="7"/>
      <c r="D7" s="7"/>
      <c r="E7" s="7"/>
      <c r="F7" s="7"/>
      <c r="G7" s="7"/>
      <c r="H7" s="7"/>
      <c r="I7" s="7"/>
    </row>
    <row r="8" spans="2:9" ht="31.15" customHeight="1" x14ac:dyDescent="0.25">
      <c r="B8" s="238" t="s">
        <v>751</v>
      </c>
      <c r="C8" s="238"/>
      <c r="D8" s="238"/>
      <c r="E8" s="238"/>
      <c r="F8" s="238"/>
      <c r="G8" s="238"/>
      <c r="H8" s="238"/>
    </row>
    <row r="13" spans="2:9" x14ac:dyDescent="0.25">
      <c r="B13" t="s">
        <v>35</v>
      </c>
      <c r="C13" s="239" t="s">
        <v>762</v>
      </c>
      <c r="D13" s="239"/>
      <c r="E13" s="239"/>
      <c r="F13" s="239"/>
      <c r="G13" s="40"/>
    </row>
    <row r="14" spans="2:9" x14ac:dyDescent="0.25">
      <c r="C14" s="41" t="s">
        <v>590</v>
      </c>
      <c r="D14" s="41"/>
      <c r="E14" s="41"/>
      <c r="F14" s="41"/>
      <c r="G14" s="41"/>
    </row>
    <row r="15" spans="2:9" x14ac:dyDescent="0.25">
      <c r="C15" s="30"/>
      <c r="D15" s="30"/>
      <c r="E15" s="30"/>
      <c r="F15" s="30"/>
      <c r="G15" s="30"/>
    </row>
    <row r="16" spans="2:9" x14ac:dyDescent="0.25">
      <c r="B16" t="s">
        <v>34</v>
      </c>
      <c r="C16" s="239">
        <v>2023</v>
      </c>
      <c r="D16" s="239"/>
      <c r="E16" s="239"/>
      <c r="F16" s="239"/>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topLeftCell="D4" zoomScaleNormal="100" zoomScaleSheetLayoutView="100" zoomScalePageLayoutView="60" workbookViewId="0">
      <selection activeCell="O277" sqref="O277"/>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f>'Start Here'!C16</f>
        <v>2023</v>
      </c>
      <c r="C8" s="293" t="str">
        <f>$B$8&amp;" Internal Affairs Summary"</f>
        <v>2023 Internal Affairs Summary</v>
      </c>
      <c r="D8" s="293"/>
      <c r="E8" s="293"/>
      <c r="F8" s="293"/>
      <c r="G8" s="293"/>
      <c r="H8" s="293"/>
      <c r="I8" s="293"/>
      <c r="J8" s="293"/>
      <c r="K8" s="293"/>
      <c r="L8" s="293"/>
      <c r="M8" s="293"/>
      <c r="N8" s="293"/>
      <c r="O8" s="293"/>
    </row>
    <row r="9" spans="1:17" ht="33" customHeight="1" x14ac:dyDescent="0.3">
      <c r="A9" s="232" t="s">
        <v>619</v>
      </c>
      <c r="B9" s="233">
        <f>IF($B$8 = "Q1", DATE($M$49, 1, 1), IF($B$8 = "Q2", DATE($M$49, 4, 1), IF($B$8 = "Q3", DATE($M$49, 7, 1), IF($B$8 = "Q4", DATE($M$49, 10, 1), DATE($M$49, 1, 1)))))</f>
        <v>44927</v>
      </c>
      <c r="C9" s="347">
        <f>'Start Here'!$C$16</f>
        <v>2023</v>
      </c>
      <c r="D9" s="293"/>
      <c r="E9" s="293"/>
      <c r="F9" s="293"/>
      <c r="G9" s="293"/>
      <c r="H9" s="293"/>
      <c r="I9" s="293"/>
      <c r="J9" s="293"/>
      <c r="K9" s="293"/>
      <c r="L9" s="293"/>
      <c r="M9" s="293"/>
      <c r="N9" s="293"/>
      <c r="O9" s="293"/>
      <c r="P9" s="224"/>
      <c r="Q9" s="224"/>
    </row>
    <row r="10" spans="1:17" ht="21" customHeight="1" thickBot="1" x14ac:dyDescent="0.35">
      <c r="A10" s="234" t="s">
        <v>620</v>
      </c>
      <c r="B10" s="235">
        <f>IF($B$8 = "Q1", DATE($M$49, 3, 31), IF($B$8 = "Q2", DATE($M$49, 6, 30), IF($B$8 = "Q3", DATE($M$49, 9, 30), IF($B$8 = "Q4", DATE($M$49, 12, 31), DATE($M$49, 12, 31)))))</f>
        <v>45291</v>
      </c>
      <c r="C10" s="348" t="str">
        <f>"Internal Affairs: "&amp;$B$8&amp;" Snapshot"</f>
        <v>Internal Affairs: 2023 Snapshot</v>
      </c>
      <c r="D10" s="349"/>
      <c r="E10" s="349"/>
      <c r="F10" s="349"/>
      <c r="G10" s="349"/>
      <c r="H10" s="349"/>
      <c r="I10" s="349"/>
      <c r="J10" s="349"/>
      <c r="K10" s="349"/>
      <c r="L10" s="349"/>
      <c r="M10" s="349"/>
      <c r="N10" s="349"/>
      <c r="O10" s="349"/>
      <c r="P10" s="224"/>
      <c r="Q10" s="224"/>
    </row>
    <row r="11" spans="1:17" x14ac:dyDescent="0.25">
      <c r="B11" s="236"/>
    </row>
    <row r="12" spans="1:17" ht="18.75" x14ac:dyDescent="0.3">
      <c r="A12" s="302" t="str">
        <f>"This sheet contains some top-line facts and figures for Internal Affairs cases closed in "&amp;$B$8&amp;"."</f>
        <v>This sheet contains some top-line facts and figures for Internal Affairs cases closed in 2023.</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1</v>
      </c>
      <c r="G24" s="273"/>
      <c r="H24" s="302">
        <f t="shared" si="1"/>
        <v>1</v>
      </c>
      <c r="I24" s="302"/>
      <c r="J24" s="302">
        <f t="shared" si="2"/>
        <v>0</v>
      </c>
      <c r="K24" s="302"/>
      <c r="L24" s="302">
        <f t="shared" si="3"/>
        <v>0</v>
      </c>
      <c r="M24" s="302"/>
    </row>
    <row r="25" spans="3:16" ht="18.75" x14ac:dyDescent="0.3">
      <c r="C25" s="132"/>
      <c r="D25" s="132"/>
      <c r="E25" s="165" t="s">
        <v>615</v>
      </c>
      <c r="F25" s="309">
        <f>SUM(F16:F24)</f>
        <v>1</v>
      </c>
      <c r="G25" s="310"/>
      <c r="H25" s="311">
        <f t="shared" ref="H25" si="4">SUM(H16:H24)</f>
        <v>1</v>
      </c>
      <c r="I25" s="311"/>
      <c r="J25" s="311">
        <f>SUM(J16:J24)</f>
        <v>0</v>
      </c>
      <c r="K25" s="311"/>
      <c r="L25" s="311">
        <f>SUM(L16:L24)</f>
        <v>0</v>
      </c>
      <c r="M25" s="311"/>
    </row>
    <row r="28" spans="3:16" ht="21" x14ac:dyDescent="0.35">
      <c r="F28" s="294" t="str">
        <f>"Distribution of sources for complaints closed in "&amp;$B$8</f>
        <v>Distribution of sources for complaints closed in 2023</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1</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f t="shared" ref="F32" si="5">IF(SUM($F31:$J31)=0, "", F31/SUM($F31:$J31))</f>
        <v>0</v>
      </c>
      <c r="G32" s="306"/>
      <c r="H32" s="307">
        <f t="shared" ref="H32" si="6">IF(SUM($F31:$J31)=0, "", H31/SUM($F31:$J31))</f>
        <v>1</v>
      </c>
      <c r="I32" s="307"/>
      <c r="J32" s="306">
        <f>IF(SUM($F31:$J31)=0, "", J31/SUM($F31:$J31))</f>
        <v>0</v>
      </c>
      <c r="K32" s="308"/>
    </row>
    <row r="33" spans="1:17" ht="15.75" thickBot="1" x14ac:dyDescent="0.3"/>
    <row r="34" spans="1:17" ht="36.75" customHeight="1" x14ac:dyDescent="0.3">
      <c r="C34" s="269" t="str">
        <f>"Frequency of discipline by type for complaints closed in "&amp;$B$8</f>
        <v>Frequency of discipline by type for complaints closed in 2023</v>
      </c>
      <c r="D34" s="269"/>
      <c r="E34" s="269"/>
      <c r="F34" s="269"/>
      <c r="G34" s="208"/>
      <c r="I34" s="253" t="str">
        <f>$B$8&amp;" Summary"</f>
        <v>2023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621</v>
      </c>
      <c r="J35" s="279"/>
      <c r="K35" s="282">
        <f>SUM($B$67:$D$67)</f>
        <v>0</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1</v>
      </c>
      <c r="M37" s="287"/>
      <c r="N37" s="288"/>
      <c r="O37" s="288"/>
      <c r="P37" s="289"/>
    </row>
    <row r="38" spans="1:17" ht="18.75" x14ac:dyDescent="0.3">
      <c r="B38" s="117"/>
      <c r="C38" s="117"/>
      <c r="D38" s="117"/>
      <c r="E38" s="210"/>
      <c r="F38" s="163" t="s">
        <v>666</v>
      </c>
      <c r="G38" s="210">
        <f t="shared" si="7"/>
        <v>0</v>
      </c>
      <c r="I38" s="272" t="s">
        <v>622</v>
      </c>
      <c r="J38" s="273"/>
      <c r="K38" s="212">
        <f>$B$82</f>
        <v>1</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1</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 ca="1">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2023</v>
      </c>
      <c r="J42" s="281"/>
      <c r="K42" s="283">
        <f>(SUM(K35:K37))-K38</f>
        <v>0</v>
      </c>
      <c r="M42" s="287"/>
      <c r="N42" s="288"/>
      <c r="O42" s="288"/>
      <c r="P42" s="289"/>
    </row>
    <row r="43" spans="1:17" ht="18.75" x14ac:dyDescent="0.3">
      <c r="E43" s="209"/>
      <c r="F43" s="164" t="s">
        <v>670</v>
      </c>
      <c r="G43" s="209">
        <f t="shared" si="7"/>
        <v>1</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1</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2023</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2023: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0</v>
      </c>
      <c r="C66" s="201">
        <f t="shared" si="8"/>
        <v>0</v>
      </c>
      <c r="D66" s="201">
        <f t="shared" si="8"/>
        <v>0</v>
      </c>
      <c r="E66" s="57">
        <f t="shared" si="9"/>
        <v>1</v>
      </c>
      <c r="F66" s="45">
        <f t="shared" si="9"/>
        <v>0</v>
      </c>
      <c r="G66" s="45">
        <f t="shared" si="9"/>
        <v>0</v>
      </c>
      <c r="H66" s="57">
        <f t="shared" si="10"/>
        <v>1</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1</v>
      </c>
      <c r="F67" s="64">
        <f>SUM(F58:F66)</f>
        <v>0</v>
      </c>
      <c r="G67" s="64">
        <f>SUM(G58:G66)</f>
        <v>0</v>
      </c>
      <c r="H67" s="60">
        <f>IF(E67=0,"",(SUMIFS(OpenedNInitial,OpenedComplaintSource,H$57,OpenedComplaintReceived,"&gt;="&amp;$B$9,OpenedComplaintReceived,"&lt;="&amp;$B$10)/E67))</f>
        <v>1</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v>
      </c>
      <c r="C81" s="201">
        <f t="shared" ca="1" si="15"/>
        <v>28</v>
      </c>
      <c r="D81" s="201">
        <f t="shared" si="16"/>
        <v>0</v>
      </c>
      <c r="E81" s="57">
        <f t="shared" si="17"/>
        <v>1</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28</v>
      </c>
      <c r="D82" s="64">
        <f t="shared" ref="D82" si="22">SUM(D73:D81)</f>
        <v>0</v>
      </c>
      <c r="E82" s="60">
        <f t="shared" ref="E82:O82" si="23">SUM(E73:E81)</f>
        <v>1</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2023: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t="str">
        <f>'Start Here'!C$13</f>
        <v>Oradell PD, Bergen County</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2023</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1</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1</v>
      </c>
      <c r="M100" s="200">
        <f t="shared" si="26"/>
        <v>0</v>
      </c>
    </row>
    <row r="101" spans="1:19" x14ac:dyDescent="0.25">
      <c r="A101" s="48" t="s">
        <v>615</v>
      </c>
      <c r="B101" s="346">
        <f>SUM(B92:C100)</f>
        <v>1</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0</v>
      </c>
      <c r="D117" s="201">
        <f t="shared" si="28"/>
        <v>0</v>
      </c>
      <c r="E117" s="88">
        <f t="shared" si="29"/>
        <v>1</v>
      </c>
      <c r="F117" s="190" t="str">
        <f t="shared" si="30"/>
        <v/>
      </c>
      <c r="G117" s="190" t="str">
        <f t="shared" si="31"/>
        <v/>
      </c>
      <c r="H117" s="57">
        <f t="shared" si="32"/>
        <v>0</v>
      </c>
      <c r="I117" s="201">
        <f t="shared" si="32"/>
        <v>0</v>
      </c>
      <c r="J117" s="201">
        <f t="shared" si="32"/>
        <v>0</v>
      </c>
      <c r="K117" s="57">
        <f t="shared" ca="1" si="33"/>
        <v>28</v>
      </c>
      <c r="L117" s="201" t="str">
        <f t="shared" si="34"/>
        <v/>
      </c>
    </row>
    <row r="118" spans="1:17" x14ac:dyDescent="0.25">
      <c r="A118" s="110" t="s">
        <v>615</v>
      </c>
      <c r="B118" s="64">
        <f>SUM(B109:B117)</f>
        <v>1</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28</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2023: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t="str">
        <f>'Start Here'!C$13</f>
        <v>Oradell PD, Bergen County</v>
      </c>
      <c r="P122" s="246"/>
      <c r="Q122" s="246"/>
    </row>
    <row r="123" spans="1:17" x14ac:dyDescent="0.25">
      <c r="D123" s="318" t="s">
        <v>25</v>
      </c>
      <c r="E123" s="318"/>
      <c r="F123" s="318"/>
      <c r="G123" s="318"/>
      <c r="H123" s="318"/>
      <c r="I123" s="318"/>
      <c r="J123" s="318"/>
      <c r="K123" s="318"/>
      <c r="L123" s="318"/>
      <c r="M123" s="245" t="s">
        <v>34</v>
      </c>
      <c r="N123" s="245"/>
      <c r="O123" s="227">
        <f>'Start Here'!$C$16</f>
        <v>2023</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1</v>
      </c>
      <c r="H140" s="201">
        <f t="shared" si="41"/>
        <v>0</v>
      </c>
      <c r="I140" s="78">
        <f t="shared" si="42"/>
        <v>0</v>
      </c>
      <c r="J140">
        <f t="shared" si="43"/>
        <v>1</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1</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1</v>
      </c>
      <c r="E161">
        <f t="shared" ca="1" si="49"/>
        <v>28</v>
      </c>
      <c r="F161" s="78">
        <f t="shared" si="50"/>
        <v>0</v>
      </c>
      <c r="G161" s="201">
        <f t="shared" si="51"/>
        <v>1</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1</v>
      </c>
      <c r="E163" s="119">
        <f t="shared" ref="E163:Q163" ca="1" si="62">SUM(E147:E162)</f>
        <v>28</v>
      </c>
      <c r="F163" s="119">
        <f t="shared" si="62"/>
        <v>0</v>
      </c>
      <c r="G163" s="120">
        <f t="shared" si="62"/>
        <v>1</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2023: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t="str">
        <f>'Start Here'!C$13</f>
        <v>Oradell PD, Bergen County</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2023</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1</v>
      </c>
      <c r="E185" s="149">
        <f t="shared" si="63"/>
        <v>0</v>
      </c>
      <c r="F185" s="150">
        <f t="shared" si="63"/>
        <v>0</v>
      </c>
      <c r="G185" s="149">
        <f t="shared" si="64"/>
        <v>1</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1</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1</v>
      </c>
      <c r="E207" s="221">
        <f t="shared" si="71"/>
        <v>0</v>
      </c>
      <c r="F207" s="178">
        <f t="shared" si="73"/>
        <v>0</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1</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28</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2023: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t="str">
        <f>'Start Here'!C$13</f>
        <v>Oradell PD, Bergen County</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7">
        <f>'Start Here'!$C$16</f>
        <v>2023</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2023: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t="str">
        <f>'Start Here'!C$13</f>
        <v>Oradell PD, Bergen County</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2023</v>
      </c>
    </row>
    <row r="241" spans="1:17" x14ac:dyDescent="0.25">
      <c r="D241" s="317" t="s">
        <v>25</v>
      </c>
      <c r="E241" s="318"/>
      <c r="F241" s="319"/>
      <c r="G241" s="317" t="s">
        <v>25</v>
      </c>
      <c r="H241" s="318"/>
      <c r="I241" s="319"/>
      <c r="J241" s="317" t="s">
        <v>25</v>
      </c>
      <c r="K241" s="318"/>
      <c r="L241" s="318"/>
    </row>
    <row r="242" spans="1:17" ht="25.5" customHeight="1"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9.5" customHeight="1" x14ac:dyDescent="0.25">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c r="N243" s="358" t="s">
        <v>728</v>
      </c>
      <c r="O243" s="358"/>
      <c r="P243" s="358"/>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358"/>
      <c r="O244" s="358"/>
      <c r="P244" s="3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358"/>
      <c r="O245" s="358"/>
      <c r="P245" s="3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358"/>
      <c r="O246" s="358"/>
      <c r="P246" s="3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358"/>
      <c r="O247" s="358"/>
      <c r="P247" s="3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358"/>
      <c r="O248" s="358"/>
      <c r="P248" s="3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358"/>
      <c r="O249" s="358"/>
      <c r="P249" s="3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358"/>
      <c r="O250" s="358"/>
      <c r="P250" s="358"/>
      <c r="Q250" s="178"/>
    </row>
    <row r="251" spans="1:17" x14ac:dyDescent="0.25">
      <c r="A251" s="5"/>
      <c r="B251" s="5"/>
      <c r="C251" s="5"/>
      <c r="D251" s="178"/>
      <c r="E251" s="178"/>
      <c r="F251" s="178"/>
      <c r="G251" s="178"/>
      <c r="H251" s="178"/>
      <c r="I251" s="178"/>
      <c r="J251" s="178"/>
      <c r="K251" s="178"/>
      <c r="M251" s="143"/>
      <c r="N251" s="358"/>
      <c r="O251" s="358"/>
      <c r="P251" s="358"/>
      <c r="Q251" s="178"/>
    </row>
    <row r="252" spans="1:17" ht="48" customHeight="1" x14ac:dyDescent="0.25">
      <c r="A252" s="252" t="s">
        <v>741</v>
      </c>
      <c r="B252" s="252"/>
      <c r="C252" s="252"/>
      <c r="D252" s="252"/>
      <c r="E252" s="252"/>
      <c r="F252" s="252"/>
      <c r="G252" s="252"/>
      <c r="H252" s="186"/>
      <c r="N252" s="358"/>
      <c r="O252" s="358"/>
      <c r="P252" s="358"/>
      <c r="Q252" s="178"/>
    </row>
    <row r="253" spans="1:17" ht="63" customHeight="1" thickBot="1" x14ac:dyDescent="0.3">
      <c r="A253" s="205"/>
      <c r="B253" s="205"/>
      <c r="C253" s="206"/>
      <c r="D253" s="263" t="s">
        <v>723</v>
      </c>
      <c r="E253" s="250"/>
      <c r="F253" s="249" t="s">
        <v>733</v>
      </c>
      <c r="G253" s="249"/>
      <c r="H253" s="186"/>
      <c r="N253" s="359"/>
      <c r="O253" s="359"/>
      <c r="P253" s="359"/>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2023: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t="str">
        <f>'Start Here'!C$13</f>
        <v>Oradell PD, Bergen County</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2023</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1</v>
      </c>
      <c r="L277" s="114">
        <f t="shared" si="93"/>
        <v>0</v>
      </c>
      <c r="M277" s="135">
        <f t="shared" si="94"/>
        <v>1</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1</v>
      </c>
      <c r="L278" s="136">
        <f t="shared" si="95"/>
        <v>0</v>
      </c>
      <c r="M278" s="140">
        <f t="shared" si="94"/>
        <v>1</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1</v>
      </c>
      <c r="L295" s="123">
        <f t="shared" si="98"/>
        <v>0</v>
      </c>
      <c r="M295" s="117">
        <f t="shared" si="97"/>
        <v>1</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1</v>
      </c>
      <c r="L297" s="136">
        <f t="shared" si="99"/>
        <v>0</v>
      </c>
      <c r="M297" s="140">
        <f t="shared" si="97"/>
        <v>1</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43:P253"/>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241" t="s">
        <v>750</v>
      </c>
      <c r="C2" s="241"/>
      <c r="D2" s="241"/>
      <c r="E2" s="241"/>
      <c r="F2" s="241"/>
      <c r="G2" s="241"/>
      <c r="H2" s="241"/>
      <c r="I2" s="241"/>
      <c r="J2" s="241"/>
      <c r="K2" s="241"/>
    </row>
    <row r="4" spans="2:11" x14ac:dyDescent="0.25">
      <c r="B4" s="240" t="s">
        <v>749</v>
      </c>
      <c r="C4" s="240"/>
      <c r="D4" s="240"/>
      <c r="E4" s="240"/>
      <c r="F4" s="240"/>
      <c r="G4" s="240"/>
      <c r="H4" s="240"/>
      <c r="I4" s="240"/>
      <c r="J4" s="240"/>
      <c r="K4" s="240"/>
    </row>
    <row r="5" spans="2:11" x14ac:dyDescent="0.25">
      <c r="B5" s="240"/>
      <c r="C5" s="240"/>
      <c r="D5" s="240"/>
      <c r="E5" s="240"/>
      <c r="F5" s="240"/>
      <c r="G5" s="240"/>
      <c r="H5" s="240"/>
      <c r="I5" s="240"/>
      <c r="J5" s="240"/>
      <c r="K5" s="240"/>
    </row>
    <row r="6" spans="2:11" x14ac:dyDescent="0.25">
      <c r="B6" s="240"/>
      <c r="C6" s="240"/>
      <c r="D6" s="240"/>
      <c r="E6" s="240"/>
      <c r="F6" s="240"/>
      <c r="G6" s="240"/>
      <c r="H6" s="240"/>
      <c r="I6" s="240"/>
      <c r="J6" s="240"/>
      <c r="K6" s="240"/>
    </row>
    <row r="7" spans="2:11" x14ac:dyDescent="0.25">
      <c r="B7" s="240"/>
      <c r="C7" s="240"/>
      <c r="D7" s="240"/>
      <c r="E7" s="240"/>
      <c r="F7" s="240"/>
      <c r="G7" s="240"/>
      <c r="H7" s="240"/>
      <c r="I7" s="240"/>
      <c r="J7" s="240"/>
      <c r="K7" s="240"/>
    </row>
    <row r="8" spans="2:11" x14ac:dyDescent="0.25">
      <c r="B8" s="240"/>
      <c r="C8" s="240"/>
      <c r="D8" s="240"/>
      <c r="E8" s="240"/>
      <c r="F8" s="240"/>
      <c r="G8" s="240"/>
      <c r="H8" s="240"/>
      <c r="I8" s="240"/>
      <c r="J8" s="240"/>
      <c r="K8" s="240"/>
    </row>
    <row r="9" spans="2:11" x14ac:dyDescent="0.25">
      <c r="B9" s="240"/>
      <c r="C9" s="240"/>
      <c r="D9" s="240"/>
      <c r="E9" s="240"/>
      <c r="F9" s="240"/>
      <c r="G9" s="240"/>
      <c r="H9" s="240"/>
      <c r="I9" s="240"/>
      <c r="J9" s="240"/>
      <c r="K9" s="240"/>
    </row>
    <row r="10" spans="2:11" x14ac:dyDescent="0.25">
      <c r="B10" s="240"/>
      <c r="C10" s="240"/>
      <c r="D10" s="240"/>
      <c r="E10" s="240"/>
      <c r="F10" s="240"/>
      <c r="G10" s="240"/>
      <c r="H10" s="240"/>
      <c r="I10" s="240"/>
      <c r="J10" s="240"/>
      <c r="K10" s="240"/>
    </row>
    <row r="11" spans="2:11" x14ac:dyDescent="0.25">
      <c r="B11" s="240"/>
      <c r="C11" s="240"/>
      <c r="D11" s="240"/>
      <c r="E11" s="240"/>
      <c r="F11" s="240"/>
      <c r="G11" s="240"/>
      <c r="H11" s="240"/>
      <c r="I11" s="240"/>
      <c r="J11" s="240"/>
      <c r="K11" s="240"/>
    </row>
    <row r="12" spans="2:11" x14ac:dyDescent="0.25">
      <c r="B12" s="240"/>
      <c r="C12" s="240"/>
      <c r="D12" s="240"/>
      <c r="E12" s="240"/>
      <c r="F12" s="240"/>
      <c r="G12" s="240"/>
      <c r="H12" s="240"/>
      <c r="I12" s="240"/>
      <c r="J12" s="240"/>
      <c r="K12" s="240"/>
    </row>
    <row r="13" spans="2:11" x14ac:dyDescent="0.25">
      <c r="B13" s="240"/>
      <c r="C13" s="240"/>
      <c r="D13" s="240"/>
      <c r="E13" s="240"/>
      <c r="F13" s="240"/>
      <c r="G13" s="240"/>
      <c r="H13" s="240"/>
      <c r="I13" s="240"/>
      <c r="J13" s="240"/>
      <c r="K13" s="240"/>
    </row>
    <row r="14" spans="2:11" x14ac:dyDescent="0.25">
      <c r="B14" s="240"/>
      <c r="C14" s="240"/>
      <c r="D14" s="240"/>
      <c r="E14" s="240"/>
      <c r="F14" s="240"/>
      <c r="G14" s="240"/>
      <c r="H14" s="240"/>
      <c r="I14" s="240"/>
      <c r="J14" s="240"/>
      <c r="K14" s="240"/>
    </row>
    <row r="15" spans="2:11" x14ac:dyDescent="0.25">
      <c r="B15" s="240"/>
      <c r="C15" s="240"/>
      <c r="D15" s="240"/>
      <c r="E15" s="240"/>
      <c r="F15" s="240"/>
      <c r="G15" s="240"/>
      <c r="H15" s="240"/>
      <c r="I15" s="240"/>
      <c r="J15" s="240"/>
      <c r="K15" s="240"/>
    </row>
    <row r="16" spans="2:11" x14ac:dyDescent="0.25">
      <c r="B16" s="240"/>
      <c r="C16" s="240"/>
      <c r="D16" s="240"/>
      <c r="E16" s="240"/>
      <c r="F16" s="240"/>
      <c r="G16" s="240"/>
      <c r="H16" s="240"/>
      <c r="I16" s="240"/>
      <c r="J16" s="240"/>
      <c r="K16" s="240"/>
    </row>
    <row r="17" spans="2:11" x14ac:dyDescent="0.25">
      <c r="B17" s="240"/>
      <c r="C17" s="240"/>
      <c r="D17" s="240"/>
      <c r="E17" s="240"/>
      <c r="F17" s="240"/>
      <c r="G17" s="240"/>
      <c r="H17" s="240"/>
      <c r="I17" s="240"/>
      <c r="J17" s="240"/>
      <c r="K17" s="240"/>
    </row>
    <row r="18" spans="2:11" x14ac:dyDescent="0.25">
      <c r="B18" s="240"/>
      <c r="C18" s="240"/>
      <c r="D18" s="240"/>
      <c r="E18" s="240"/>
      <c r="F18" s="240"/>
      <c r="G18" s="240"/>
      <c r="H18" s="240"/>
      <c r="I18" s="240"/>
      <c r="J18" s="240"/>
      <c r="K18" s="240"/>
    </row>
    <row r="19" spans="2:11" x14ac:dyDescent="0.25">
      <c r="B19" s="240"/>
      <c r="C19" s="240"/>
      <c r="D19" s="240"/>
      <c r="E19" s="240"/>
      <c r="F19" s="240"/>
      <c r="G19" s="240"/>
      <c r="H19" s="240"/>
      <c r="I19" s="240"/>
      <c r="J19" s="240"/>
      <c r="K19" s="240"/>
    </row>
    <row r="20" spans="2:11" x14ac:dyDescent="0.25">
      <c r="B20" s="240"/>
      <c r="C20" s="240"/>
      <c r="D20" s="240"/>
      <c r="E20" s="240"/>
      <c r="F20" s="240"/>
      <c r="G20" s="240"/>
      <c r="H20" s="240"/>
      <c r="I20" s="240"/>
      <c r="J20" s="240"/>
      <c r="K20" s="240"/>
    </row>
    <row r="21" spans="2:11" x14ac:dyDescent="0.25">
      <c r="B21" s="240"/>
      <c r="C21" s="240"/>
      <c r="D21" s="240"/>
      <c r="E21" s="240"/>
      <c r="F21" s="240"/>
      <c r="G21" s="240"/>
      <c r="H21" s="240"/>
      <c r="I21" s="240"/>
      <c r="J21" s="240"/>
      <c r="K21" s="240"/>
    </row>
    <row r="22" spans="2:11" x14ac:dyDescent="0.25">
      <c r="B22" s="240"/>
      <c r="C22" s="240"/>
      <c r="D22" s="240"/>
      <c r="E22" s="240"/>
      <c r="F22" s="240"/>
      <c r="G22" s="240"/>
      <c r="H22" s="240"/>
      <c r="I22" s="240"/>
      <c r="J22" s="240"/>
      <c r="K22" s="240"/>
    </row>
    <row r="23" spans="2:11" x14ac:dyDescent="0.25">
      <c r="B23" s="240"/>
      <c r="C23" s="240"/>
      <c r="D23" s="240"/>
      <c r="E23" s="240"/>
      <c r="F23" s="240"/>
      <c r="G23" s="240"/>
      <c r="H23" s="240"/>
      <c r="I23" s="240"/>
      <c r="J23" s="240"/>
      <c r="K23" s="240"/>
    </row>
    <row r="24" spans="2:11" x14ac:dyDescent="0.25">
      <c r="B24" s="240"/>
      <c r="C24" s="240"/>
      <c r="D24" s="240"/>
      <c r="E24" s="240"/>
      <c r="F24" s="240"/>
      <c r="G24" s="240"/>
      <c r="H24" s="240"/>
      <c r="I24" s="240"/>
      <c r="J24" s="240"/>
      <c r="K24" s="240"/>
    </row>
    <row r="25" spans="2:11" x14ac:dyDescent="0.25">
      <c r="B25" s="240"/>
      <c r="C25" s="240"/>
      <c r="D25" s="240"/>
      <c r="E25" s="240"/>
      <c r="F25" s="240"/>
      <c r="G25" s="240"/>
      <c r="H25" s="240"/>
      <c r="I25" s="240"/>
      <c r="J25" s="240"/>
      <c r="K25" s="240"/>
    </row>
    <row r="26" spans="2:11" x14ac:dyDescent="0.25">
      <c r="B26" s="240"/>
      <c r="C26" s="240"/>
      <c r="D26" s="240"/>
      <c r="E26" s="240"/>
      <c r="F26" s="240"/>
      <c r="G26" s="240"/>
      <c r="H26" s="240"/>
      <c r="I26" s="240"/>
      <c r="J26" s="240"/>
      <c r="K26" s="240"/>
    </row>
    <row r="27" spans="2:11" x14ac:dyDescent="0.25">
      <c r="B27" s="240"/>
      <c r="C27" s="240"/>
      <c r="D27" s="240"/>
      <c r="E27" s="240"/>
      <c r="F27" s="240"/>
      <c r="G27" s="240"/>
      <c r="H27" s="240"/>
      <c r="I27" s="240"/>
      <c r="J27" s="240"/>
      <c r="K27" s="240"/>
    </row>
    <row r="28" spans="2:11" x14ac:dyDescent="0.25">
      <c r="B28" s="240"/>
      <c r="C28" s="240"/>
      <c r="D28" s="240"/>
      <c r="E28" s="240"/>
      <c r="F28" s="240"/>
      <c r="G28" s="240"/>
      <c r="H28" s="240"/>
      <c r="I28" s="240"/>
      <c r="J28" s="240"/>
      <c r="K28" s="240"/>
    </row>
    <row r="29" spans="2:11" x14ac:dyDescent="0.25">
      <c r="B29" s="240"/>
      <c r="C29" s="240"/>
      <c r="D29" s="240"/>
      <c r="E29" s="240"/>
      <c r="F29" s="240"/>
      <c r="G29" s="240"/>
      <c r="H29" s="240"/>
      <c r="I29" s="240"/>
      <c r="J29" s="240"/>
      <c r="K29" s="240"/>
    </row>
    <row r="30" spans="2:11" x14ac:dyDescent="0.25">
      <c r="B30" s="240"/>
      <c r="C30" s="240"/>
      <c r="D30" s="240"/>
      <c r="E30" s="240"/>
      <c r="F30" s="240"/>
      <c r="G30" s="240"/>
      <c r="H30" s="240"/>
      <c r="I30" s="240"/>
      <c r="J30" s="240"/>
      <c r="K30" s="240"/>
    </row>
    <row r="31" spans="2:11" x14ac:dyDescent="0.25">
      <c r="B31" s="240"/>
      <c r="C31" s="240"/>
      <c r="D31" s="240"/>
      <c r="E31" s="240"/>
      <c r="F31" s="240"/>
      <c r="G31" s="240"/>
      <c r="H31" s="240"/>
      <c r="I31" s="240"/>
      <c r="J31" s="240"/>
      <c r="K31" s="240"/>
    </row>
    <row r="32" spans="2:11" x14ac:dyDescent="0.25">
      <c r="B32" s="240"/>
      <c r="C32" s="240"/>
      <c r="D32" s="240"/>
      <c r="E32" s="240"/>
      <c r="F32" s="240"/>
      <c r="G32" s="240"/>
      <c r="H32" s="240"/>
      <c r="I32" s="240"/>
      <c r="J32" s="240"/>
      <c r="K32" s="240"/>
    </row>
    <row r="33" spans="2:11" x14ac:dyDescent="0.25">
      <c r="B33" s="240"/>
      <c r="C33" s="240"/>
      <c r="D33" s="240"/>
      <c r="E33" s="240"/>
      <c r="F33" s="240"/>
      <c r="G33" s="240"/>
      <c r="H33" s="240"/>
      <c r="I33" s="240"/>
      <c r="J33" s="240"/>
      <c r="K33" s="240"/>
    </row>
    <row r="34" spans="2:11" x14ac:dyDescent="0.25">
      <c r="B34" s="240"/>
      <c r="C34" s="240"/>
      <c r="D34" s="240"/>
      <c r="E34" s="240"/>
      <c r="F34" s="240"/>
      <c r="G34" s="240"/>
      <c r="H34" s="240"/>
      <c r="I34" s="240"/>
      <c r="J34" s="240"/>
      <c r="K34" s="240"/>
    </row>
    <row r="35" spans="2:11" x14ac:dyDescent="0.25">
      <c r="B35" s="240"/>
      <c r="C35" s="240"/>
      <c r="D35" s="240"/>
      <c r="E35" s="240"/>
      <c r="F35" s="240"/>
      <c r="G35" s="240"/>
      <c r="H35" s="240"/>
      <c r="I35" s="240"/>
      <c r="J35" s="240"/>
      <c r="K35" s="240"/>
    </row>
    <row r="36" spans="2:11" x14ac:dyDescent="0.25">
      <c r="B36" s="240"/>
      <c r="C36" s="240"/>
      <c r="D36" s="240"/>
      <c r="E36" s="240"/>
      <c r="F36" s="240"/>
      <c r="G36" s="240"/>
      <c r="H36" s="240"/>
      <c r="I36" s="240"/>
      <c r="J36" s="240"/>
      <c r="K36" s="240"/>
    </row>
    <row r="37" spans="2:11" x14ac:dyDescent="0.25">
      <c r="B37" s="240"/>
      <c r="C37" s="240"/>
      <c r="D37" s="240"/>
      <c r="E37" s="240"/>
      <c r="F37" s="240"/>
      <c r="G37" s="240"/>
      <c r="H37" s="240"/>
      <c r="I37" s="240"/>
      <c r="J37" s="240"/>
      <c r="K37" s="240"/>
    </row>
    <row r="38" spans="2:11" x14ac:dyDescent="0.25">
      <c r="B38" s="240"/>
      <c r="C38" s="240"/>
      <c r="D38" s="240"/>
      <c r="E38" s="240"/>
      <c r="F38" s="240"/>
      <c r="G38" s="240"/>
      <c r="H38" s="240"/>
      <c r="I38" s="240"/>
      <c r="J38" s="240"/>
      <c r="K38" s="240"/>
    </row>
    <row r="39" spans="2:11" x14ac:dyDescent="0.25">
      <c r="B39" s="240"/>
      <c r="C39" s="240"/>
      <c r="D39" s="240"/>
      <c r="E39" s="240"/>
      <c r="F39" s="240"/>
      <c r="G39" s="240"/>
      <c r="H39" s="240"/>
      <c r="I39" s="240"/>
      <c r="J39" s="240"/>
      <c r="K39" s="240"/>
    </row>
    <row r="40" spans="2:11" x14ac:dyDescent="0.25">
      <c r="B40" s="240"/>
      <c r="C40" s="240"/>
      <c r="D40" s="240"/>
      <c r="E40" s="240"/>
      <c r="F40" s="240"/>
      <c r="G40" s="240"/>
      <c r="H40" s="240"/>
      <c r="I40" s="240"/>
      <c r="J40" s="240"/>
      <c r="K40" s="240"/>
    </row>
    <row r="41" spans="2:11" x14ac:dyDescent="0.25">
      <c r="B41" s="240"/>
      <c r="C41" s="240"/>
      <c r="D41" s="240"/>
      <c r="E41" s="240"/>
      <c r="F41" s="240"/>
      <c r="G41" s="240"/>
      <c r="H41" s="240"/>
      <c r="I41" s="240"/>
      <c r="J41" s="240"/>
      <c r="K41" s="240"/>
    </row>
    <row r="42" spans="2:11" x14ac:dyDescent="0.25">
      <c r="B42" s="240"/>
      <c r="C42" s="240"/>
      <c r="D42" s="240"/>
      <c r="E42" s="240"/>
      <c r="F42" s="240"/>
      <c r="G42" s="240"/>
      <c r="H42" s="240"/>
      <c r="I42" s="240"/>
      <c r="J42" s="240"/>
      <c r="K42" s="240"/>
    </row>
    <row r="43" spans="2:11" x14ac:dyDescent="0.25">
      <c r="B43" s="240"/>
      <c r="C43" s="240"/>
      <c r="D43" s="240"/>
      <c r="E43" s="240"/>
      <c r="F43" s="240"/>
      <c r="G43" s="240"/>
      <c r="H43" s="240"/>
      <c r="I43" s="240"/>
      <c r="J43" s="240"/>
      <c r="K43" s="240"/>
    </row>
    <row r="44" spans="2:11" x14ac:dyDescent="0.25">
      <c r="B44" s="240"/>
      <c r="C44" s="240"/>
      <c r="D44" s="240"/>
      <c r="E44" s="240"/>
      <c r="F44" s="240"/>
      <c r="G44" s="240"/>
      <c r="H44" s="240"/>
      <c r="I44" s="240"/>
      <c r="J44" s="240"/>
      <c r="K44" s="240"/>
    </row>
    <row r="45" spans="2:11" x14ac:dyDescent="0.25">
      <c r="B45" s="240"/>
      <c r="C45" s="240"/>
      <c r="D45" s="240"/>
      <c r="E45" s="240"/>
      <c r="F45" s="240"/>
      <c r="G45" s="240"/>
      <c r="H45" s="240"/>
      <c r="I45" s="240"/>
      <c r="J45" s="240"/>
      <c r="K45" s="240"/>
    </row>
    <row r="46" spans="2:11" x14ac:dyDescent="0.25">
      <c r="B46" s="240"/>
      <c r="C46" s="240"/>
      <c r="D46" s="240"/>
      <c r="E46" s="240"/>
      <c r="F46" s="240"/>
      <c r="G46" s="240"/>
      <c r="H46" s="240"/>
      <c r="I46" s="240"/>
      <c r="J46" s="240"/>
      <c r="K46" s="240"/>
    </row>
    <row r="47" spans="2:11" x14ac:dyDescent="0.25">
      <c r="B47" s="240"/>
      <c r="C47" s="240"/>
      <c r="D47" s="240"/>
      <c r="E47" s="240"/>
      <c r="F47" s="240"/>
      <c r="G47" s="240"/>
      <c r="H47" s="240"/>
      <c r="I47" s="240"/>
      <c r="J47" s="240"/>
      <c r="K47" s="240"/>
    </row>
    <row r="48" spans="2:11" x14ac:dyDescent="0.25">
      <c r="B48" s="240"/>
      <c r="C48" s="240"/>
      <c r="D48" s="240"/>
      <c r="E48" s="240"/>
      <c r="F48" s="240"/>
      <c r="G48" s="240"/>
      <c r="H48" s="240"/>
      <c r="I48" s="240"/>
      <c r="J48" s="240"/>
      <c r="K48" s="240"/>
    </row>
    <row r="49" spans="2:11" x14ac:dyDescent="0.25">
      <c r="B49" s="240"/>
      <c r="C49" s="240"/>
      <c r="D49" s="240"/>
      <c r="E49" s="240"/>
      <c r="F49" s="240"/>
      <c r="G49" s="240"/>
      <c r="H49" s="240"/>
      <c r="I49" s="240"/>
      <c r="J49" s="240"/>
      <c r="K49" s="240"/>
    </row>
    <row r="50" spans="2:11" x14ac:dyDescent="0.25">
      <c r="B50" s="240"/>
      <c r="C50" s="240"/>
      <c r="D50" s="240"/>
      <c r="E50" s="240"/>
      <c r="F50" s="240"/>
      <c r="G50" s="240"/>
      <c r="H50" s="240"/>
      <c r="I50" s="240"/>
      <c r="J50" s="240"/>
      <c r="K50" s="240"/>
    </row>
    <row r="51" spans="2:11" x14ac:dyDescent="0.25">
      <c r="B51" s="240"/>
      <c r="C51" s="240"/>
      <c r="D51" s="240"/>
      <c r="E51" s="240"/>
      <c r="F51" s="240"/>
      <c r="G51" s="240"/>
      <c r="H51" s="240"/>
      <c r="I51" s="240"/>
      <c r="J51" s="240"/>
      <c r="K51" s="240"/>
    </row>
    <row r="52" spans="2:11" x14ac:dyDescent="0.25">
      <c r="B52" s="240"/>
      <c r="C52" s="240"/>
      <c r="D52" s="240"/>
      <c r="E52" s="240"/>
      <c r="F52" s="240"/>
      <c r="G52" s="240"/>
      <c r="H52" s="240"/>
      <c r="I52" s="240"/>
      <c r="J52" s="240"/>
      <c r="K52" s="240"/>
    </row>
    <row r="53" spans="2:11" x14ac:dyDescent="0.25">
      <c r="B53" s="240"/>
      <c r="C53" s="240"/>
      <c r="D53" s="240"/>
      <c r="E53" s="240"/>
      <c r="F53" s="240"/>
      <c r="G53" s="240"/>
      <c r="H53" s="240"/>
      <c r="I53" s="240"/>
      <c r="J53" s="240"/>
      <c r="K53" s="240"/>
    </row>
    <row r="54" spans="2:11" x14ac:dyDescent="0.25">
      <c r="B54" s="240"/>
      <c r="C54" s="240"/>
      <c r="D54" s="240"/>
      <c r="E54" s="240"/>
      <c r="F54" s="240"/>
      <c r="G54" s="240"/>
      <c r="H54" s="240"/>
      <c r="I54" s="240"/>
      <c r="J54" s="240"/>
      <c r="K54" s="240"/>
    </row>
    <row r="55" spans="2:11" x14ac:dyDescent="0.25">
      <c r="B55" s="240"/>
      <c r="C55" s="240"/>
      <c r="D55" s="240"/>
      <c r="E55" s="240"/>
      <c r="F55" s="240"/>
      <c r="G55" s="240"/>
      <c r="H55" s="240"/>
      <c r="I55" s="240"/>
      <c r="J55" s="240"/>
      <c r="K55" s="240"/>
    </row>
    <row r="56" spans="2:11" x14ac:dyDescent="0.25">
      <c r="B56" s="240"/>
      <c r="C56" s="240"/>
      <c r="D56" s="240"/>
      <c r="E56" s="240"/>
      <c r="F56" s="240"/>
      <c r="G56" s="240"/>
      <c r="H56" s="240"/>
      <c r="I56" s="240"/>
      <c r="J56" s="240"/>
      <c r="K56" s="240"/>
    </row>
    <row r="57" spans="2:11" x14ac:dyDescent="0.25">
      <c r="B57" s="240"/>
      <c r="C57" s="240"/>
      <c r="D57" s="240"/>
      <c r="E57" s="240"/>
      <c r="F57" s="240"/>
      <c r="G57" s="240"/>
      <c r="H57" s="240"/>
      <c r="I57" s="240"/>
      <c r="J57" s="240"/>
      <c r="K57" s="240"/>
    </row>
    <row r="58" spans="2:11" x14ac:dyDescent="0.25">
      <c r="B58" s="240"/>
      <c r="C58" s="240"/>
      <c r="D58" s="240"/>
      <c r="E58" s="240"/>
      <c r="F58" s="240"/>
      <c r="G58" s="240"/>
      <c r="H58" s="240"/>
      <c r="I58" s="240"/>
      <c r="J58" s="240"/>
      <c r="K58" s="240"/>
    </row>
    <row r="59" spans="2:11" x14ac:dyDescent="0.25">
      <c r="B59" s="240"/>
      <c r="C59" s="240"/>
      <c r="D59" s="240"/>
      <c r="E59" s="240"/>
      <c r="F59" s="240"/>
      <c r="G59" s="240"/>
      <c r="H59" s="240"/>
      <c r="I59" s="240"/>
      <c r="J59" s="240"/>
      <c r="K59" s="240"/>
    </row>
    <row r="60" spans="2:11" x14ac:dyDescent="0.25">
      <c r="B60" s="240"/>
      <c r="C60" s="240"/>
      <c r="D60" s="240"/>
      <c r="E60" s="240"/>
      <c r="F60" s="240"/>
      <c r="G60" s="240"/>
      <c r="H60" s="240"/>
      <c r="I60" s="240"/>
      <c r="J60" s="240"/>
      <c r="K60" s="240"/>
    </row>
    <row r="61" spans="2:11" x14ac:dyDescent="0.25">
      <c r="B61" s="240"/>
      <c r="C61" s="240"/>
      <c r="D61" s="240"/>
      <c r="E61" s="240"/>
      <c r="F61" s="240"/>
      <c r="G61" s="240"/>
      <c r="H61" s="240"/>
      <c r="I61" s="240"/>
      <c r="J61" s="240"/>
      <c r="K61" s="240"/>
    </row>
    <row r="62" spans="2:11" x14ac:dyDescent="0.25">
      <c r="B62" s="240"/>
      <c r="C62" s="240"/>
      <c r="D62" s="240"/>
      <c r="E62" s="240"/>
      <c r="F62" s="240"/>
      <c r="G62" s="240"/>
      <c r="H62" s="240"/>
      <c r="I62" s="240"/>
      <c r="J62" s="240"/>
      <c r="K62" s="240"/>
    </row>
    <row r="63" spans="2:11" x14ac:dyDescent="0.25">
      <c r="B63" s="240"/>
      <c r="C63" s="240"/>
      <c r="D63" s="240"/>
      <c r="E63" s="240"/>
      <c r="F63" s="240"/>
      <c r="G63" s="240"/>
      <c r="H63" s="240"/>
      <c r="I63" s="240"/>
      <c r="J63" s="240"/>
      <c r="K63" s="240"/>
    </row>
    <row r="64" spans="2:11" x14ac:dyDescent="0.25">
      <c r="B64" s="240"/>
      <c r="C64" s="240"/>
      <c r="D64" s="240"/>
      <c r="E64" s="240"/>
      <c r="F64" s="240"/>
      <c r="G64" s="240"/>
      <c r="H64" s="240"/>
      <c r="I64" s="240"/>
      <c r="J64" s="240"/>
      <c r="K64" s="240"/>
    </row>
    <row r="65" spans="2:11" x14ac:dyDescent="0.25">
      <c r="B65" s="240"/>
      <c r="C65" s="240"/>
      <c r="D65" s="240"/>
      <c r="E65" s="240"/>
      <c r="F65" s="240"/>
      <c r="G65" s="240"/>
      <c r="H65" s="240"/>
      <c r="I65" s="240"/>
      <c r="J65" s="240"/>
      <c r="K65" s="240"/>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s="5" t="s">
        <v>37</v>
      </c>
    </row>
    <row r="3" spans="1:12" x14ac:dyDescent="0.25">
      <c r="A3" t="s">
        <v>652</v>
      </c>
      <c r="B3" t="s">
        <v>684</v>
      </c>
      <c r="C3" t="s">
        <v>650</v>
      </c>
      <c r="D3" t="s">
        <v>665</v>
      </c>
      <c r="E3" t="s">
        <v>9</v>
      </c>
      <c r="G3" t="s">
        <v>13</v>
      </c>
      <c r="H3" t="s">
        <v>28</v>
      </c>
      <c r="I3" t="s">
        <v>18</v>
      </c>
      <c r="K3" t="s">
        <v>9</v>
      </c>
      <c r="L3" s="5"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s="5"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s="5" t="s">
        <v>44</v>
      </c>
    </row>
    <row r="10" spans="1:12" x14ac:dyDescent="0.25">
      <c r="C10" t="s">
        <v>676</v>
      </c>
      <c r="D10" t="s">
        <v>671</v>
      </c>
      <c r="G10" s="42">
        <f ca="1">(YEAR(TODAY())-1)</f>
        <v>2023</v>
      </c>
      <c r="L10" s="5" t="s">
        <v>45</v>
      </c>
    </row>
    <row r="11" spans="1:12" x14ac:dyDescent="0.25">
      <c r="C11" t="s">
        <v>677</v>
      </c>
      <c r="F11" t="s">
        <v>628</v>
      </c>
      <c r="L11" s="5" t="s">
        <v>46</v>
      </c>
    </row>
    <row r="12" spans="1:12" x14ac:dyDescent="0.25">
      <c r="C12" t="s">
        <v>691</v>
      </c>
      <c r="F12" t="s">
        <v>629</v>
      </c>
      <c r="L12" s="5"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Normal="100" workbookViewId="0">
      <pane ySplit="4" topLeftCell="A5" activePane="bottomLeft" state="frozen"/>
      <selection pane="bottomLeft" activeCell="J17" sqref="J17"/>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3" t="s">
        <v>748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row>
    <row r="2" spans="1:30" ht="78.599999999999994" customHeight="1" x14ac:dyDescent="0.25">
      <c r="A2" s="244" t="s">
        <v>747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row>
    <row r="3" spans="1:30" ht="26.25" x14ac:dyDescent="0.25">
      <c r="A3" s="242" t="s">
        <v>681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c r="B5" s="34"/>
      <c r="C5" s="33"/>
      <c r="D5" s="33"/>
      <c r="E5" s="33"/>
      <c r="F5" s="33"/>
      <c r="G5" s="33"/>
      <c r="H5" s="33"/>
      <c r="I5" s="8"/>
      <c r="J5" s="33"/>
      <c r="K5" s="33"/>
      <c r="L5" s="33"/>
      <c r="M5" s="35"/>
      <c r="N5" s="33"/>
      <c r="O5" s="35"/>
      <c r="P5" s="34"/>
      <c r="Q5" s="39" t="str">
        <f t="shared" ref="Q5:Q12" ca="1" si="0">IF(B5&gt;1/1/1900, (IF(R5="Closed",(DATEDIF(B5,P5,"d"))-(DATEDIF(M5,O5,"d")),IF(OR(R5="Pending",ISBLANK(P5)),TODAY()-B5))),"-")</f>
        <v>-</v>
      </c>
      <c r="R5" s="33"/>
      <c r="S5" s="33"/>
      <c r="T5" s="33"/>
      <c r="U5" s="8"/>
      <c r="V5" s="33"/>
      <c r="W5" s="8" t="str">
        <f t="shared" ref="W5:W12" si="1">IF(OR(ISBLANK(J5),ISBLANK(V5)),"-",(IF(J5=V5,"Yes","No")))</f>
        <v>-</v>
      </c>
      <c r="X5" s="8"/>
      <c r="Y5" s="8"/>
      <c r="Z5" s="33"/>
      <c r="AA5" s="33"/>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t="str">
        <f t="shared" si="1"/>
        <v>-</v>
      </c>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t="str">
        <f t="shared" si="1"/>
        <v>-</v>
      </c>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t="str">
        <f t="shared" si="1"/>
        <v>-</v>
      </c>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t="str">
        <f t="shared" si="1"/>
        <v>-</v>
      </c>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t="str">
        <f t="shared" si="1"/>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t="str">
        <f t="shared" si="1"/>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t="str">
        <f t="shared" si="1"/>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ref="Q13:Q69" ca="1" si="2">IF(B13&gt;1/1/1900, (IF(R13="Closed",(DATEDIF(B13,P13,"d"))-(DATEDIF(M13,O13,"d")),IF(OR(R13="Pending",ISBLANK(P13)),TODAY()-B13))),"-")</f>
        <v>-</v>
      </c>
      <c r="R13" s="8"/>
      <c r="S13" s="8"/>
      <c r="T13" s="8"/>
      <c r="U13" s="8"/>
      <c r="V13" s="8"/>
      <c r="W13" s="8" t="str">
        <f t="shared" ref="W13:W68" si="3">IF(OR(ISBLANK(J13),ISBLANK(V13)),"-",(IF(J13=V13,"Yes","No")))</f>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2"/>
        <v>-</v>
      </c>
      <c r="R14" s="9"/>
      <c r="S14" s="9"/>
      <c r="T14" s="9"/>
      <c r="U14" s="9"/>
      <c r="V14" s="9"/>
      <c r="W14" s="9" t="str">
        <f t="shared" si="3"/>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2"/>
        <v>-</v>
      </c>
      <c r="R15" s="8"/>
      <c r="S15" s="8"/>
      <c r="T15" s="8"/>
      <c r="U15" s="8"/>
      <c r="V15" s="8"/>
      <c r="W15" s="8" t="str">
        <f t="shared" si="3"/>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2"/>
        <v>-</v>
      </c>
      <c r="R16" s="9"/>
      <c r="S16" s="9"/>
      <c r="T16" s="9"/>
      <c r="U16" s="9"/>
      <c r="V16" s="9"/>
      <c r="W16" s="9" t="str">
        <f t="shared" si="3"/>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2"/>
        <v>-</v>
      </c>
      <c r="R17" s="8"/>
      <c r="S17" s="8"/>
      <c r="T17" s="8"/>
      <c r="U17" s="8"/>
      <c r="V17" s="8"/>
      <c r="W17" s="8" t="str">
        <f t="shared" si="3"/>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2"/>
        <v>-</v>
      </c>
      <c r="R18" s="9"/>
      <c r="S18" s="9"/>
      <c r="T18" s="9"/>
      <c r="U18" s="9"/>
      <c r="V18" s="9"/>
      <c r="W18" s="9" t="str">
        <f t="shared" si="3"/>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2"/>
        <v>-</v>
      </c>
      <c r="R19" s="8"/>
      <c r="S19" s="8"/>
      <c r="T19" s="8"/>
      <c r="U19" s="8"/>
      <c r="V19" s="8"/>
      <c r="W19" s="8" t="str">
        <f t="shared" si="3"/>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2"/>
        <v>-</v>
      </c>
      <c r="R20" s="9"/>
      <c r="S20" s="9"/>
      <c r="T20" s="9"/>
      <c r="U20" s="9"/>
      <c r="V20" s="9"/>
      <c r="W20" s="9" t="str">
        <f t="shared" si="3"/>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2"/>
        <v>-</v>
      </c>
      <c r="R21" s="8"/>
      <c r="S21" s="8"/>
      <c r="T21" s="8"/>
      <c r="U21" s="28"/>
      <c r="V21" s="8"/>
      <c r="W21" s="28" t="str">
        <f t="shared" si="3"/>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2"/>
        <v>-</v>
      </c>
      <c r="R22" s="9"/>
      <c r="S22" s="9"/>
      <c r="T22" s="9"/>
      <c r="U22" s="9"/>
      <c r="V22" s="9"/>
      <c r="W22" s="9" t="str">
        <f t="shared" si="3"/>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2"/>
        <v>-</v>
      </c>
      <c r="R23" s="8"/>
      <c r="S23" s="8"/>
      <c r="T23" s="8"/>
      <c r="U23" s="28"/>
      <c r="V23" s="8"/>
      <c r="W23" s="28" t="str">
        <f t="shared" si="3"/>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2"/>
        <v>-</v>
      </c>
      <c r="R24" s="9"/>
      <c r="S24" s="9"/>
      <c r="T24" s="9"/>
      <c r="U24" s="9"/>
      <c r="V24" s="9"/>
      <c r="W24" s="9" t="str">
        <f t="shared" si="3"/>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2"/>
        <v>-</v>
      </c>
      <c r="R25" s="8"/>
      <c r="S25" s="8"/>
      <c r="T25" s="8"/>
      <c r="U25" s="8"/>
      <c r="V25" s="8"/>
      <c r="W25" s="8" t="str">
        <f t="shared" si="3"/>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2"/>
        <v>-</v>
      </c>
      <c r="R26" s="9"/>
      <c r="S26" s="9"/>
      <c r="T26" s="9"/>
      <c r="U26" s="9"/>
      <c r="V26" s="9"/>
      <c r="W26" s="9" t="str">
        <f t="shared" si="3"/>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2"/>
        <v>-</v>
      </c>
      <c r="R27" s="8"/>
      <c r="S27" s="8"/>
      <c r="T27" s="8"/>
      <c r="U27" s="8"/>
      <c r="V27" s="8"/>
      <c r="W27" s="8" t="str">
        <f t="shared" si="3"/>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2"/>
        <v>-</v>
      </c>
      <c r="R28" s="9"/>
      <c r="S28" s="9"/>
      <c r="T28" s="9"/>
      <c r="U28" s="9"/>
      <c r="V28" s="9"/>
      <c r="W28" s="9" t="str">
        <f t="shared" si="3"/>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2"/>
        <v>-</v>
      </c>
      <c r="R29" s="28"/>
      <c r="S29" s="28"/>
      <c r="T29" s="28"/>
      <c r="U29" s="8"/>
      <c r="V29" s="28"/>
      <c r="W29" s="8" t="str">
        <f t="shared" si="3"/>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2"/>
        <v>-</v>
      </c>
      <c r="R30" s="9"/>
      <c r="S30" s="9"/>
      <c r="T30" s="9"/>
      <c r="U30" s="9"/>
      <c r="V30" s="9"/>
      <c r="W30" s="9" t="str">
        <f t="shared" si="3"/>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2"/>
        <v>-</v>
      </c>
      <c r="R31" s="28"/>
      <c r="S31" s="28"/>
      <c r="T31" s="28"/>
      <c r="U31" s="8"/>
      <c r="V31" s="28"/>
      <c r="W31" s="8" t="str">
        <f t="shared" si="3"/>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2"/>
        <v>-</v>
      </c>
      <c r="R32" s="9"/>
      <c r="S32" s="9"/>
      <c r="T32" s="9"/>
      <c r="U32" s="9"/>
      <c r="V32" s="9"/>
      <c r="W32" s="9" t="str">
        <f t="shared" si="3"/>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2"/>
        <v>-</v>
      </c>
      <c r="R33" s="8"/>
      <c r="S33" s="8"/>
      <c r="T33" s="8"/>
      <c r="U33" s="8"/>
      <c r="V33" s="8"/>
      <c r="W33" s="8" t="str">
        <f t="shared" si="3"/>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2"/>
        <v>-</v>
      </c>
      <c r="R34" s="9"/>
      <c r="S34" s="9"/>
      <c r="T34" s="9"/>
      <c r="U34" s="9"/>
      <c r="V34" s="9"/>
      <c r="W34" s="9" t="str">
        <f t="shared" si="3"/>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2"/>
        <v>-</v>
      </c>
      <c r="R35" s="8"/>
      <c r="S35" s="8"/>
      <c r="T35" s="8"/>
      <c r="U35" s="8"/>
      <c r="V35" s="8"/>
      <c r="W35" s="8" t="str">
        <f t="shared" si="3"/>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2"/>
        <v>-</v>
      </c>
      <c r="R36" s="9"/>
      <c r="S36" s="9"/>
      <c r="T36" s="9"/>
      <c r="U36" s="9"/>
      <c r="V36" s="9"/>
      <c r="W36" s="9" t="str">
        <f t="shared" si="3"/>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2"/>
        <v>-</v>
      </c>
      <c r="R37" s="8"/>
      <c r="S37" s="8"/>
      <c r="T37" s="8"/>
      <c r="U37" s="8"/>
      <c r="V37" s="8"/>
      <c r="W37" s="8" t="str">
        <f t="shared" si="3"/>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2"/>
        <v>-</v>
      </c>
      <c r="R38" s="9"/>
      <c r="S38" s="9"/>
      <c r="T38" s="9"/>
      <c r="U38" s="9"/>
      <c r="V38" s="9"/>
      <c r="W38" s="9" t="str">
        <f t="shared" si="3"/>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2"/>
        <v>-</v>
      </c>
      <c r="R39" s="8"/>
      <c r="S39" s="8"/>
      <c r="T39" s="8"/>
      <c r="U39" s="8"/>
      <c r="V39" s="8"/>
      <c r="W39" s="8" t="str">
        <f t="shared" si="3"/>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2"/>
        <v>-</v>
      </c>
      <c r="R40" s="9"/>
      <c r="S40" s="9"/>
      <c r="T40" s="9"/>
      <c r="U40" s="9"/>
      <c r="V40" s="9"/>
      <c r="W40" s="9" t="str">
        <f t="shared" si="3"/>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2"/>
        <v>-</v>
      </c>
      <c r="R41" s="8"/>
      <c r="S41" s="8"/>
      <c r="T41" s="8"/>
      <c r="U41" s="8"/>
      <c r="V41" s="8"/>
      <c r="W41" s="8" t="str">
        <f t="shared" si="3"/>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2"/>
        <v>-</v>
      </c>
      <c r="R42" s="9"/>
      <c r="S42" s="9"/>
      <c r="T42" s="9"/>
      <c r="U42" s="9"/>
      <c r="V42" s="9"/>
      <c r="W42" s="9" t="str">
        <f t="shared" si="3"/>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2"/>
        <v>-</v>
      </c>
      <c r="R43" s="8"/>
      <c r="S43" s="8"/>
      <c r="T43" s="8"/>
      <c r="U43" s="8"/>
      <c r="V43" s="8"/>
      <c r="W43" s="8" t="str">
        <f t="shared" si="3"/>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2"/>
        <v>-</v>
      </c>
      <c r="R44" s="9"/>
      <c r="S44" s="9"/>
      <c r="T44" s="9"/>
      <c r="U44" s="9"/>
      <c r="V44" s="9"/>
      <c r="W44" s="9" t="str">
        <f t="shared" si="3"/>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2"/>
        <v>-</v>
      </c>
      <c r="R45" s="8"/>
      <c r="S45" s="8"/>
      <c r="T45" s="8"/>
      <c r="U45" s="8"/>
      <c r="V45" s="8"/>
      <c r="W45" s="8" t="str">
        <f t="shared" si="3"/>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2"/>
        <v>-</v>
      </c>
      <c r="R46" s="9"/>
      <c r="S46" s="9"/>
      <c r="T46" s="9"/>
      <c r="U46" s="9"/>
      <c r="V46" s="9"/>
      <c r="W46" s="9" t="str">
        <f t="shared" si="3"/>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2"/>
        <v>-</v>
      </c>
      <c r="R47" s="8"/>
      <c r="S47" s="8"/>
      <c r="T47" s="8"/>
      <c r="U47" s="8"/>
      <c r="V47" s="8"/>
      <c r="W47" s="8" t="str">
        <f t="shared" si="3"/>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2"/>
        <v>-</v>
      </c>
      <c r="R48" s="9"/>
      <c r="S48" s="9"/>
      <c r="T48" s="9"/>
      <c r="U48" s="9"/>
      <c r="V48" s="9"/>
      <c r="W48" s="9" t="str">
        <f t="shared" si="3"/>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2"/>
        <v>-</v>
      </c>
      <c r="R49" s="8"/>
      <c r="S49" s="8"/>
      <c r="T49" s="8"/>
      <c r="U49" s="8"/>
      <c r="V49" s="8"/>
      <c r="W49" s="8" t="str">
        <f t="shared" si="3"/>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2"/>
        <v>-</v>
      </c>
      <c r="R50" s="9"/>
      <c r="S50" s="9"/>
      <c r="T50" s="9"/>
      <c r="U50" s="9"/>
      <c r="V50" s="9"/>
      <c r="W50" s="9" t="str">
        <f t="shared" si="3"/>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2"/>
        <v>-</v>
      </c>
      <c r="R51" s="8"/>
      <c r="S51" s="8"/>
      <c r="T51" s="8"/>
      <c r="U51" s="8"/>
      <c r="V51" s="8"/>
      <c r="W51" s="8" t="str">
        <f t="shared" si="3"/>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2"/>
        <v>-</v>
      </c>
      <c r="R52" s="9"/>
      <c r="S52" s="9"/>
      <c r="T52" s="9"/>
      <c r="U52" s="9"/>
      <c r="V52" s="9"/>
      <c r="W52" s="9" t="str">
        <f t="shared" si="3"/>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2"/>
        <v>-</v>
      </c>
      <c r="R53" s="8"/>
      <c r="S53" s="8"/>
      <c r="T53" s="8"/>
      <c r="U53" s="8"/>
      <c r="V53" s="8"/>
      <c r="W53" s="8" t="str">
        <f t="shared" si="3"/>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2"/>
        <v>-</v>
      </c>
      <c r="R54" s="9"/>
      <c r="S54" s="9"/>
      <c r="T54" s="9"/>
      <c r="U54" s="9"/>
      <c r="V54" s="9"/>
      <c r="W54" s="9" t="str">
        <f t="shared" si="3"/>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2"/>
        <v>-</v>
      </c>
      <c r="R55" s="8"/>
      <c r="S55" s="8"/>
      <c r="T55" s="8"/>
      <c r="U55" s="8"/>
      <c r="V55" s="8"/>
      <c r="W55" s="8" t="str">
        <f t="shared" si="3"/>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2"/>
        <v>-</v>
      </c>
      <c r="R56" s="9"/>
      <c r="S56" s="9"/>
      <c r="T56" s="9"/>
      <c r="U56" s="9"/>
      <c r="V56" s="9"/>
      <c r="W56" s="9" t="str">
        <f t="shared" si="3"/>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2"/>
        <v>-</v>
      </c>
      <c r="R57" s="8"/>
      <c r="S57" s="8"/>
      <c r="T57" s="8"/>
      <c r="U57" s="8"/>
      <c r="V57" s="8"/>
      <c r="W57" s="8" t="str">
        <f t="shared" si="3"/>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2"/>
        <v>-</v>
      </c>
      <c r="R58" s="9"/>
      <c r="S58" s="9"/>
      <c r="T58" s="9"/>
      <c r="U58" s="9"/>
      <c r="V58" s="9"/>
      <c r="W58" s="9" t="str">
        <f t="shared" si="3"/>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2"/>
        <v>-</v>
      </c>
      <c r="R59" s="8"/>
      <c r="S59" s="8"/>
      <c r="T59" s="8"/>
      <c r="U59" s="8"/>
      <c r="V59" s="8"/>
      <c r="W59" s="8" t="str">
        <f t="shared" si="3"/>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2"/>
        <v>-</v>
      </c>
      <c r="R60" s="9"/>
      <c r="S60" s="9"/>
      <c r="T60" s="9"/>
      <c r="U60" s="9"/>
      <c r="V60" s="9"/>
      <c r="W60" s="9" t="str">
        <f t="shared" si="3"/>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2"/>
        <v>-</v>
      </c>
      <c r="R61" s="8"/>
      <c r="S61" s="8"/>
      <c r="T61" s="8"/>
      <c r="U61" s="8"/>
      <c r="V61" s="8"/>
      <c r="W61" s="8" t="str">
        <f t="shared" si="3"/>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2"/>
        <v>-</v>
      </c>
      <c r="R62" s="9"/>
      <c r="S62" s="9"/>
      <c r="T62" s="9"/>
      <c r="U62" s="9"/>
      <c r="V62" s="9"/>
      <c r="W62" s="9" t="str">
        <f t="shared" si="3"/>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2"/>
        <v>-</v>
      </c>
      <c r="R63" s="8"/>
      <c r="S63" s="8"/>
      <c r="T63" s="8"/>
      <c r="U63" s="8"/>
      <c r="V63" s="8"/>
      <c r="W63" s="8" t="str">
        <f t="shared" si="3"/>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2"/>
        <v>-</v>
      </c>
      <c r="R64" s="9"/>
      <c r="S64" s="9"/>
      <c r="T64" s="9"/>
      <c r="U64" s="9"/>
      <c r="V64" s="9"/>
      <c r="W64" s="9" t="str">
        <f t="shared" si="3"/>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2"/>
        <v>-</v>
      </c>
      <c r="R65" s="8"/>
      <c r="S65" s="8"/>
      <c r="T65" s="8"/>
      <c r="U65" s="8"/>
      <c r="V65" s="8"/>
      <c r="W65" s="8" t="str">
        <f t="shared" si="3"/>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2"/>
        <v>-</v>
      </c>
      <c r="R66" s="9"/>
      <c r="S66" s="9"/>
      <c r="T66" s="9"/>
      <c r="U66" s="9"/>
      <c r="V66" s="9"/>
      <c r="W66" s="9" t="str">
        <f t="shared" si="3"/>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2"/>
        <v>-</v>
      </c>
      <c r="R67" s="8"/>
      <c r="S67" s="8"/>
      <c r="T67" s="8"/>
      <c r="U67" s="8"/>
      <c r="V67" s="8"/>
      <c r="W67" s="8" t="str">
        <f t="shared" si="3"/>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2"/>
        <v>-</v>
      </c>
      <c r="R68" s="9"/>
      <c r="S68" s="9"/>
      <c r="T68" s="9"/>
      <c r="U68" s="9"/>
      <c r="V68" s="9"/>
      <c r="W68" s="9" t="str">
        <f t="shared" si="3"/>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2"/>
        <v>-</v>
      </c>
      <c r="R69" s="8"/>
      <c r="S69" s="8"/>
      <c r="T69" s="8"/>
      <c r="U69" s="8"/>
      <c r="V69" s="8"/>
      <c r="W69" s="8" t="str">
        <f t="shared" ref="W69:W132" si="4">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5">IF(B70&gt;1/1/1900, (IF(R70="Closed",(DATEDIF(B70,P70,"d"))-(DATEDIF(M70,O70,"d")),IF(OR(R70="Pending",ISBLANK(P70)),TODAY()-B70))),"-")</f>
        <v>-</v>
      </c>
      <c r="R70" s="9"/>
      <c r="S70" s="9"/>
      <c r="T70" s="9"/>
      <c r="U70" s="9"/>
      <c r="V70" s="9"/>
      <c r="W70" s="9" t="str">
        <f t="shared" si="4"/>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5"/>
        <v>-</v>
      </c>
      <c r="R71" s="8"/>
      <c r="S71" s="8"/>
      <c r="T71" s="8"/>
      <c r="U71" s="8"/>
      <c r="V71" s="8"/>
      <c r="W71" s="8" t="str">
        <f t="shared" si="4"/>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5"/>
        <v>-</v>
      </c>
      <c r="R72" s="9"/>
      <c r="S72" s="9"/>
      <c r="T72" s="9"/>
      <c r="U72" s="9"/>
      <c r="V72" s="9"/>
      <c r="W72" s="9" t="str">
        <f t="shared" si="4"/>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5"/>
        <v>-</v>
      </c>
      <c r="R73" s="8"/>
      <c r="S73" s="8"/>
      <c r="T73" s="8"/>
      <c r="U73" s="8"/>
      <c r="V73" s="8"/>
      <c r="W73" s="8" t="str">
        <f t="shared" si="4"/>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5"/>
        <v>-</v>
      </c>
      <c r="R74" s="9"/>
      <c r="S74" s="9"/>
      <c r="T74" s="9"/>
      <c r="U74" s="9"/>
      <c r="V74" s="9"/>
      <c r="W74" s="9" t="str">
        <f t="shared" si="4"/>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5"/>
        <v>-</v>
      </c>
      <c r="R75" s="8"/>
      <c r="S75" s="8"/>
      <c r="T75" s="8"/>
      <c r="U75" s="8"/>
      <c r="V75" s="8"/>
      <c r="W75" s="8" t="str">
        <f t="shared" si="4"/>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5"/>
        <v>-</v>
      </c>
      <c r="R76" s="9"/>
      <c r="S76" s="9"/>
      <c r="T76" s="9"/>
      <c r="U76" s="9"/>
      <c r="V76" s="9"/>
      <c r="W76" s="9" t="str">
        <f t="shared" si="4"/>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5"/>
        <v>-</v>
      </c>
      <c r="R77" s="8"/>
      <c r="S77" s="8"/>
      <c r="T77" s="8"/>
      <c r="U77" s="8"/>
      <c r="V77" s="8"/>
      <c r="W77" s="8" t="str">
        <f t="shared" si="4"/>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5"/>
        <v>-</v>
      </c>
      <c r="R78" s="9"/>
      <c r="S78" s="9"/>
      <c r="T78" s="9"/>
      <c r="U78" s="9"/>
      <c r="V78" s="9"/>
      <c r="W78" s="9" t="str">
        <f t="shared" si="4"/>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5"/>
        <v>-</v>
      </c>
      <c r="R79" s="8"/>
      <c r="S79" s="8"/>
      <c r="T79" s="8"/>
      <c r="U79" s="8"/>
      <c r="V79" s="8"/>
      <c r="W79" s="8" t="str">
        <f t="shared" si="4"/>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5"/>
        <v>-</v>
      </c>
      <c r="R80" s="9"/>
      <c r="S80" s="9"/>
      <c r="T80" s="9"/>
      <c r="U80" s="9"/>
      <c r="V80" s="9"/>
      <c r="W80" s="9" t="str">
        <f t="shared" si="4"/>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5"/>
        <v>-</v>
      </c>
      <c r="R81" s="8"/>
      <c r="S81" s="8"/>
      <c r="T81" s="8"/>
      <c r="U81" s="8"/>
      <c r="V81" s="8"/>
      <c r="W81" s="8" t="str">
        <f t="shared" si="4"/>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5"/>
        <v>-</v>
      </c>
      <c r="R82" s="9"/>
      <c r="S82" s="9"/>
      <c r="T82" s="9"/>
      <c r="U82" s="9"/>
      <c r="V82" s="9"/>
      <c r="W82" s="9" t="str">
        <f t="shared" si="4"/>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5"/>
        <v>-</v>
      </c>
      <c r="R83" s="8"/>
      <c r="S83" s="8"/>
      <c r="T83" s="8"/>
      <c r="U83" s="8"/>
      <c r="V83" s="8"/>
      <c r="W83" s="8" t="str">
        <f t="shared" si="4"/>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5"/>
        <v>-</v>
      </c>
      <c r="R84" s="9"/>
      <c r="S84" s="9"/>
      <c r="T84" s="9"/>
      <c r="U84" s="9"/>
      <c r="V84" s="9"/>
      <c r="W84" s="9" t="str">
        <f t="shared" si="4"/>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5"/>
        <v>-</v>
      </c>
      <c r="R85" s="8"/>
      <c r="S85" s="8"/>
      <c r="T85" s="8"/>
      <c r="U85" s="8"/>
      <c r="V85" s="8"/>
      <c r="W85" s="8" t="str">
        <f t="shared" si="4"/>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5"/>
        <v>-</v>
      </c>
      <c r="R86" s="9"/>
      <c r="S86" s="9"/>
      <c r="T86" s="9"/>
      <c r="U86" s="9"/>
      <c r="V86" s="9"/>
      <c r="W86" s="9" t="str">
        <f t="shared" si="4"/>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5"/>
        <v>-</v>
      </c>
      <c r="R87" s="8"/>
      <c r="S87" s="8"/>
      <c r="T87" s="8"/>
      <c r="U87" s="8"/>
      <c r="V87" s="8"/>
      <c r="W87" s="8" t="str">
        <f t="shared" si="4"/>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5"/>
        <v>-</v>
      </c>
      <c r="R88" s="9"/>
      <c r="S88" s="9"/>
      <c r="T88" s="9"/>
      <c r="U88" s="9"/>
      <c r="V88" s="9"/>
      <c r="W88" s="9" t="str">
        <f t="shared" si="4"/>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5"/>
        <v>-</v>
      </c>
      <c r="R89" s="8"/>
      <c r="S89" s="8"/>
      <c r="T89" s="8"/>
      <c r="U89" s="8"/>
      <c r="V89" s="8"/>
      <c r="W89" s="8" t="str">
        <f t="shared" si="4"/>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5"/>
        <v>-</v>
      </c>
      <c r="R90" s="9"/>
      <c r="S90" s="9"/>
      <c r="T90" s="9"/>
      <c r="U90" s="9"/>
      <c r="V90" s="9"/>
      <c r="W90" s="9" t="str">
        <f t="shared" si="4"/>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5"/>
        <v>-</v>
      </c>
      <c r="R91" s="8"/>
      <c r="S91" s="8"/>
      <c r="T91" s="8"/>
      <c r="U91" s="8"/>
      <c r="V91" s="8"/>
      <c r="W91" s="8" t="str">
        <f t="shared" si="4"/>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5"/>
        <v>-</v>
      </c>
      <c r="R92" s="9"/>
      <c r="S92" s="9"/>
      <c r="T92" s="9"/>
      <c r="U92" s="9"/>
      <c r="V92" s="9"/>
      <c r="W92" s="9" t="str">
        <f t="shared" si="4"/>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5"/>
        <v>-</v>
      </c>
      <c r="R93" s="8"/>
      <c r="S93" s="8"/>
      <c r="T93" s="8"/>
      <c r="U93" s="8"/>
      <c r="V93" s="8"/>
      <c r="W93" s="8" t="str">
        <f t="shared" si="4"/>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5"/>
        <v>-</v>
      </c>
      <c r="R94" s="9"/>
      <c r="S94" s="9"/>
      <c r="T94" s="9"/>
      <c r="U94" s="9"/>
      <c r="V94" s="9"/>
      <c r="W94" s="9" t="str">
        <f t="shared" si="4"/>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5"/>
        <v>-</v>
      </c>
      <c r="R95" s="8"/>
      <c r="S95" s="8"/>
      <c r="T95" s="8"/>
      <c r="U95" s="8"/>
      <c r="V95" s="8"/>
      <c r="W95" s="8" t="str">
        <f t="shared" si="4"/>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5"/>
        <v>-</v>
      </c>
      <c r="R96" s="9"/>
      <c r="S96" s="9"/>
      <c r="T96" s="9"/>
      <c r="U96" s="9"/>
      <c r="V96" s="9"/>
      <c r="W96" s="9" t="str">
        <f t="shared" si="4"/>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5"/>
        <v>-</v>
      </c>
      <c r="R97" s="8"/>
      <c r="S97" s="8"/>
      <c r="T97" s="8"/>
      <c r="U97" s="8"/>
      <c r="V97" s="8"/>
      <c r="W97" s="8" t="str">
        <f t="shared" si="4"/>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5"/>
        <v>-</v>
      </c>
      <c r="R98" s="9"/>
      <c r="S98" s="9"/>
      <c r="T98" s="9"/>
      <c r="U98" s="9"/>
      <c r="V98" s="9"/>
      <c r="W98" s="9" t="str">
        <f t="shared" si="4"/>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5"/>
        <v>-</v>
      </c>
      <c r="R99" s="8"/>
      <c r="S99" s="8"/>
      <c r="T99" s="8"/>
      <c r="U99" s="8"/>
      <c r="V99" s="8"/>
      <c r="W99" s="8" t="str">
        <f t="shared" si="4"/>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5"/>
        <v>-</v>
      </c>
      <c r="R100" s="9"/>
      <c r="S100" s="9"/>
      <c r="T100" s="9"/>
      <c r="U100" s="9"/>
      <c r="V100" s="9"/>
      <c r="W100" s="9" t="str">
        <f t="shared" si="4"/>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5"/>
        <v>-</v>
      </c>
      <c r="R101" s="8"/>
      <c r="S101" s="8"/>
      <c r="T101" s="8"/>
      <c r="U101" s="8"/>
      <c r="V101" s="8"/>
      <c r="W101" s="8" t="str">
        <f t="shared" si="4"/>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5"/>
        <v>-</v>
      </c>
      <c r="R102" s="9"/>
      <c r="S102" s="9"/>
      <c r="T102" s="9"/>
      <c r="U102" s="9"/>
      <c r="V102" s="9"/>
      <c r="W102" s="9" t="str">
        <f t="shared" si="4"/>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5"/>
        <v>-</v>
      </c>
      <c r="R103" s="8"/>
      <c r="S103" s="8"/>
      <c r="T103" s="8"/>
      <c r="U103" s="8"/>
      <c r="V103" s="8"/>
      <c r="W103" s="8" t="str">
        <f t="shared" si="4"/>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5"/>
        <v>-</v>
      </c>
      <c r="R104" s="9"/>
      <c r="S104" s="9"/>
      <c r="T104" s="9"/>
      <c r="U104" s="9"/>
      <c r="V104" s="9"/>
      <c r="W104" s="9" t="str">
        <f t="shared" si="4"/>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5"/>
        <v>-</v>
      </c>
      <c r="R105" s="8"/>
      <c r="S105" s="8"/>
      <c r="T105" s="8"/>
      <c r="U105" s="8"/>
      <c r="V105" s="8"/>
      <c r="W105" s="8" t="str">
        <f t="shared" si="4"/>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5"/>
        <v>-</v>
      </c>
      <c r="R106" s="9"/>
      <c r="S106" s="9"/>
      <c r="T106" s="9"/>
      <c r="U106" s="9"/>
      <c r="V106" s="9"/>
      <c r="W106" s="9" t="str">
        <f t="shared" si="4"/>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5"/>
        <v>-</v>
      </c>
      <c r="R107" s="8"/>
      <c r="S107" s="8"/>
      <c r="T107" s="8"/>
      <c r="U107" s="8"/>
      <c r="V107" s="8"/>
      <c r="W107" s="8" t="str">
        <f t="shared" si="4"/>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5"/>
        <v>-</v>
      </c>
      <c r="R108" s="9"/>
      <c r="S108" s="9"/>
      <c r="T108" s="9"/>
      <c r="U108" s="9"/>
      <c r="V108" s="9"/>
      <c r="W108" s="9" t="str">
        <f t="shared" si="4"/>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5"/>
        <v>-</v>
      </c>
      <c r="R109" s="8"/>
      <c r="S109" s="8"/>
      <c r="T109" s="8"/>
      <c r="U109" s="8"/>
      <c r="V109" s="8"/>
      <c r="W109" s="8" t="str">
        <f t="shared" si="4"/>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5"/>
        <v>-</v>
      </c>
      <c r="R110" s="9"/>
      <c r="S110" s="9"/>
      <c r="T110" s="9"/>
      <c r="U110" s="9"/>
      <c r="V110" s="9"/>
      <c r="W110" s="9" t="str">
        <f t="shared" si="4"/>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5"/>
        <v>-</v>
      </c>
      <c r="R111" s="8"/>
      <c r="S111" s="8"/>
      <c r="T111" s="8"/>
      <c r="U111" s="8"/>
      <c r="V111" s="8"/>
      <c r="W111" s="8" t="str">
        <f t="shared" si="4"/>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5"/>
        <v>-</v>
      </c>
      <c r="R112" s="9"/>
      <c r="S112" s="9"/>
      <c r="T112" s="9"/>
      <c r="U112" s="9"/>
      <c r="V112" s="9"/>
      <c r="W112" s="9" t="str">
        <f t="shared" si="4"/>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5"/>
        <v>-</v>
      </c>
      <c r="R113" s="8"/>
      <c r="S113" s="8"/>
      <c r="T113" s="8"/>
      <c r="U113" s="8"/>
      <c r="V113" s="8"/>
      <c r="W113" s="8" t="str">
        <f t="shared" si="4"/>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5"/>
        <v>-</v>
      </c>
      <c r="R114" s="9"/>
      <c r="S114" s="9"/>
      <c r="T114" s="9"/>
      <c r="U114" s="9"/>
      <c r="V114" s="9"/>
      <c r="W114" s="9" t="str">
        <f t="shared" si="4"/>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5"/>
        <v>-</v>
      </c>
      <c r="R115" s="8"/>
      <c r="S115" s="8"/>
      <c r="T115" s="8"/>
      <c r="U115" s="8"/>
      <c r="V115" s="8"/>
      <c r="W115" s="8" t="str">
        <f t="shared" si="4"/>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5"/>
        <v>-</v>
      </c>
      <c r="R116" s="9"/>
      <c r="S116" s="9"/>
      <c r="T116" s="9"/>
      <c r="U116" s="9"/>
      <c r="V116" s="9"/>
      <c r="W116" s="9" t="str">
        <f t="shared" si="4"/>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5"/>
        <v>-</v>
      </c>
      <c r="R117" s="8"/>
      <c r="S117" s="8"/>
      <c r="T117" s="8"/>
      <c r="U117" s="8"/>
      <c r="V117" s="8"/>
      <c r="W117" s="8" t="str">
        <f t="shared" si="4"/>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5"/>
        <v>-</v>
      </c>
      <c r="R118" s="9"/>
      <c r="S118" s="9"/>
      <c r="T118" s="9"/>
      <c r="U118" s="9"/>
      <c r="V118" s="9"/>
      <c r="W118" s="9" t="str">
        <f t="shared" si="4"/>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5"/>
        <v>-</v>
      </c>
      <c r="R119" s="8"/>
      <c r="S119" s="8"/>
      <c r="T119" s="8"/>
      <c r="U119" s="8"/>
      <c r="V119" s="8"/>
      <c r="W119" s="8" t="str">
        <f t="shared" si="4"/>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5"/>
        <v>-</v>
      </c>
      <c r="R120" s="9"/>
      <c r="S120" s="9"/>
      <c r="T120" s="9"/>
      <c r="U120" s="9"/>
      <c r="V120" s="9"/>
      <c r="W120" s="9" t="str">
        <f t="shared" si="4"/>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5"/>
        <v>-</v>
      </c>
      <c r="R121" s="8"/>
      <c r="S121" s="8"/>
      <c r="T121" s="8"/>
      <c r="U121" s="8"/>
      <c r="V121" s="8"/>
      <c r="W121" s="8" t="str">
        <f t="shared" si="4"/>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5"/>
        <v>-</v>
      </c>
      <c r="R122" s="9"/>
      <c r="S122" s="9"/>
      <c r="T122" s="9"/>
      <c r="U122" s="9"/>
      <c r="V122" s="9"/>
      <c r="W122" s="9" t="str">
        <f t="shared" si="4"/>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5"/>
        <v>-</v>
      </c>
      <c r="R123" s="8"/>
      <c r="S123" s="8"/>
      <c r="T123" s="8"/>
      <c r="U123" s="8"/>
      <c r="V123" s="8"/>
      <c r="W123" s="8" t="str">
        <f t="shared" si="4"/>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5"/>
        <v>-</v>
      </c>
      <c r="R124" s="9"/>
      <c r="S124" s="9"/>
      <c r="T124" s="9"/>
      <c r="U124" s="9"/>
      <c r="V124" s="9"/>
      <c r="W124" s="9" t="str">
        <f t="shared" si="4"/>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5"/>
        <v>-</v>
      </c>
      <c r="R125" s="8"/>
      <c r="S125" s="8"/>
      <c r="T125" s="8"/>
      <c r="U125" s="8"/>
      <c r="V125" s="8"/>
      <c r="W125" s="8" t="str">
        <f t="shared" si="4"/>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5"/>
        <v>-</v>
      </c>
      <c r="R126" s="9"/>
      <c r="S126" s="9"/>
      <c r="T126" s="9"/>
      <c r="U126" s="9"/>
      <c r="V126" s="9"/>
      <c r="W126" s="9" t="str">
        <f t="shared" si="4"/>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5"/>
        <v>-</v>
      </c>
      <c r="R127" s="8"/>
      <c r="S127" s="8"/>
      <c r="T127" s="8"/>
      <c r="U127" s="8"/>
      <c r="V127" s="8"/>
      <c r="W127" s="8" t="str">
        <f t="shared" si="4"/>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5"/>
        <v>-</v>
      </c>
      <c r="R128" s="9"/>
      <c r="S128" s="9"/>
      <c r="T128" s="9"/>
      <c r="U128" s="9"/>
      <c r="V128" s="9"/>
      <c r="W128" s="9" t="str">
        <f t="shared" si="4"/>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5"/>
        <v>-</v>
      </c>
      <c r="R129" s="8"/>
      <c r="S129" s="8"/>
      <c r="T129" s="8"/>
      <c r="U129" s="8"/>
      <c r="V129" s="8"/>
      <c r="W129" s="8" t="str">
        <f t="shared" si="4"/>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5"/>
        <v>-</v>
      </c>
      <c r="R130" s="9"/>
      <c r="S130" s="9"/>
      <c r="T130" s="9"/>
      <c r="U130" s="9"/>
      <c r="V130" s="9"/>
      <c r="W130" s="9" t="str">
        <f t="shared" si="4"/>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5"/>
        <v>-</v>
      </c>
      <c r="R131" s="8"/>
      <c r="S131" s="8"/>
      <c r="T131" s="8"/>
      <c r="U131" s="8"/>
      <c r="V131" s="8"/>
      <c r="W131" s="8" t="str">
        <f t="shared" si="4"/>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5"/>
        <v>-</v>
      </c>
      <c r="R132" s="9"/>
      <c r="S132" s="9"/>
      <c r="T132" s="9"/>
      <c r="U132" s="9"/>
      <c r="V132" s="9"/>
      <c r="W132" s="9" t="str">
        <f t="shared" si="4"/>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5"/>
        <v>-</v>
      </c>
      <c r="R133" s="8"/>
      <c r="S133" s="8"/>
      <c r="T133" s="8"/>
      <c r="U133" s="8"/>
      <c r="V133" s="8"/>
      <c r="W133" s="8" t="str">
        <f t="shared" ref="W133:W196" si="6">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7">IF(B134&gt;1/1/1900, (IF(R134="Closed",(DATEDIF(B134,P134,"d"))-(DATEDIF(M134,O134,"d")),IF(OR(R134="Pending",ISBLANK(P134)),TODAY()-B134))),"-")</f>
        <v>-</v>
      </c>
      <c r="R134" s="9"/>
      <c r="S134" s="9"/>
      <c r="T134" s="9"/>
      <c r="U134" s="9"/>
      <c r="V134" s="9"/>
      <c r="W134" s="9" t="str">
        <f t="shared" si="6"/>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7"/>
        <v>-</v>
      </c>
      <c r="R135" s="8"/>
      <c r="S135" s="8"/>
      <c r="T135" s="8"/>
      <c r="U135" s="8"/>
      <c r="V135" s="8"/>
      <c r="W135" s="8" t="str">
        <f t="shared" si="6"/>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7"/>
        <v>-</v>
      </c>
      <c r="R136" s="9"/>
      <c r="S136" s="9"/>
      <c r="T136" s="9"/>
      <c r="U136" s="9"/>
      <c r="V136" s="9"/>
      <c r="W136" s="9" t="str">
        <f t="shared" si="6"/>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7"/>
        <v>-</v>
      </c>
      <c r="R137" s="8"/>
      <c r="S137" s="8"/>
      <c r="T137" s="8"/>
      <c r="U137" s="8"/>
      <c r="V137" s="8"/>
      <c r="W137" s="8" t="str">
        <f t="shared" si="6"/>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7"/>
        <v>-</v>
      </c>
      <c r="R138" s="9"/>
      <c r="S138" s="9"/>
      <c r="T138" s="9"/>
      <c r="U138" s="9"/>
      <c r="V138" s="9"/>
      <c r="W138" s="9" t="str">
        <f t="shared" si="6"/>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7"/>
        <v>-</v>
      </c>
      <c r="R139" s="8"/>
      <c r="S139" s="8"/>
      <c r="T139" s="8"/>
      <c r="U139" s="8"/>
      <c r="V139" s="8"/>
      <c r="W139" s="8" t="str">
        <f t="shared" si="6"/>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7"/>
        <v>-</v>
      </c>
      <c r="R140" s="9"/>
      <c r="S140" s="9"/>
      <c r="T140" s="9"/>
      <c r="U140" s="9"/>
      <c r="V140" s="9"/>
      <c r="W140" s="9" t="str">
        <f t="shared" si="6"/>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7"/>
        <v>-</v>
      </c>
      <c r="R141" s="8"/>
      <c r="S141" s="8"/>
      <c r="T141" s="8"/>
      <c r="U141" s="8"/>
      <c r="V141" s="8"/>
      <c r="W141" s="8" t="str">
        <f t="shared" si="6"/>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7"/>
        <v>-</v>
      </c>
      <c r="R142" s="9"/>
      <c r="S142" s="9"/>
      <c r="T142" s="9"/>
      <c r="U142" s="9"/>
      <c r="V142" s="9"/>
      <c r="W142" s="9" t="str">
        <f t="shared" si="6"/>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7"/>
        <v>-</v>
      </c>
      <c r="R143" s="8"/>
      <c r="S143" s="8"/>
      <c r="T143" s="8"/>
      <c r="U143" s="8"/>
      <c r="V143" s="8"/>
      <c r="W143" s="8" t="str">
        <f t="shared" si="6"/>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7"/>
        <v>-</v>
      </c>
      <c r="R144" s="9"/>
      <c r="S144" s="9"/>
      <c r="T144" s="9"/>
      <c r="U144" s="9"/>
      <c r="V144" s="9"/>
      <c r="W144" s="9" t="str">
        <f t="shared" si="6"/>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7"/>
        <v>-</v>
      </c>
      <c r="R145" s="8"/>
      <c r="S145" s="8"/>
      <c r="T145" s="8"/>
      <c r="U145" s="8"/>
      <c r="V145" s="8"/>
      <c r="W145" s="8" t="str">
        <f t="shared" si="6"/>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7"/>
        <v>-</v>
      </c>
      <c r="R146" s="9"/>
      <c r="S146" s="9"/>
      <c r="T146" s="9"/>
      <c r="U146" s="9"/>
      <c r="V146" s="9"/>
      <c r="W146" s="9" t="str">
        <f t="shared" si="6"/>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7"/>
        <v>-</v>
      </c>
      <c r="R147" s="8"/>
      <c r="S147" s="8"/>
      <c r="T147" s="8"/>
      <c r="U147" s="8"/>
      <c r="V147" s="8"/>
      <c r="W147" s="8" t="str">
        <f t="shared" si="6"/>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7"/>
        <v>-</v>
      </c>
      <c r="R148" s="9"/>
      <c r="S148" s="9"/>
      <c r="T148" s="9"/>
      <c r="U148" s="9"/>
      <c r="V148" s="9"/>
      <c r="W148" s="9" t="str">
        <f t="shared" si="6"/>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7"/>
        <v>-</v>
      </c>
      <c r="R149" s="8"/>
      <c r="S149" s="8"/>
      <c r="T149" s="8"/>
      <c r="U149" s="8"/>
      <c r="V149" s="8"/>
      <c r="W149" s="8" t="str">
        <f t="shared" si="6"/>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7"/>
        <v>-</v>
      </c>
      <c r="R150" s="9"/>
      <c r="S150" s="9"/>
      <c r="T150" s="9"/>
      <c r="U150" s="9"/>
      <c r="V150" s="9"/>
      <c r="W150" s="9" t="str">
        <f t="shared" si="6"/>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7"/>
        <v>-</v>
      </c>
      <c r="R151" s="8"/>
      <c r="S151" s="8"/>
      <c r="T151" s="8"/>
      <c r="U151" s="8"/>
      <c r="V151" s="8"/>
      <c r="W151" s="8" t="str">
        <f t="shared" si="6"/>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7"/>
        <v>-</v>
      </c>
      <c r="R152" s="9"/>
      <c r="S152" s="9"/>
      <c r="T152" s="9"/>
      <c r="U152" s="9"/>
      <c r="V152" s="9"/>
      <c r="W152" s="9" t="str">
        <f t="shared" si="6"/>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7"/>
        <v>-</v>
      </c>
      <c r="R153" s="8"/>
      <c r="S153" s="8"/>
      <c r="T153" s="8"/>
      <c r="U153" s="8"/>
      <c r="V153" s="8"/>
      <c r="W153" s="8" t="str">
        <f t="shared" si="6"/>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7"/>
        <v>-</v>
      </c>
      <c r="R154" s="9"/>
      <c r="S154" s="9"/>
      <c r="T154" s="9"/>
      <c r="U154" s="9"/>
      <c r="V154" s="9"/>
      <c r="W154" s="9" t="str">
        <f t="shared" si="6"/>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7"/>
        <v>-</v>
      </c>
      <c r="R155" s="8"/>
      <c r="S155" s="8"/>
      <c r="T155" s="8"/>
      <c r="U155" s="8"/>
      <c r="V155" s="8"/>
      <c r="W155" s="8" t="str">
        <f t="shared" si="6"/>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7"/>
        <v>-</v>
      </c>
      <c r="R156" s="9"/>
      <c r="S156" s="9"/>
      <c r="T156" s="9"/>
      <c r="U156" s="9"/>
      <c r="V156" s="9"/>
      <c r="W156" s="9" t="str">
        <f t="shared" si="6"/>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7"/>
        <v>-</v>
      </c>
      <c r="R157" s="8"/>
      <c r="S157" s="8"/>
      <c r="T157" s="8"/>
      <c r="U157" s="8"/>
      <c r="V157" s="8"/>
      <c r="W157" s="8" t="str">
        <f t="shared" si="6"/>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7"/>
        <v>-</v>
      </c>
      <c r="R158" s="9"/>
      <c r="S158" s="9"/>
      <c r="T158" s="9"/>
      <c r="U158" s="9"/>
      <c r="V158" s="9"/>
      <c r="W158" s="9" t="str">
        <f t="shared" si="6"/>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7"/>
        <v>-</v>
      </c>
      <c r="R159" s="8"/>
      <c r="S159" s="8"/>
      <c r="T159" s="8"/>
      <c r="U159" s="8"/>
      <c r="V159" s="8"/>
      <c r="W159" s="8" t="str">
        <f t="shared" si="6"/>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7"/>
        <v>-</v>
      </c>
      <c r="R160" s="9"/>
      <c r="S160" s="9"/>
      <c r="T160" s="9"/>
      <c r="U160" s="9"/>
      <c r="V160" s="9"/>
      <c r="W160" s="9" t="str">
        <f t="shared" si="6"/>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7"/>
        <v>-</v>
      </c>
      <c r="R161" s="8"/>
      <c r="S161" s="8"/>
      <c r="T161" s="8"/>
      <c r="U161" s="8"/>
      <c r="V161" s="8"/>
      <c r="W161" s="8" t="str">
        <f t="shared" si="6"/>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7"/>
        <v>-</v>
      </c>
      <c r="R162" s="9"/>
      <c r="S162" s="9"/>
      <c r="T162" s="9"/>
      <c r="U162" s="9"/>
      <c r="V162" s="9"/>
      <c r="W162" s="9" t="str">
        <f t="shared" si="6"/>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7"/>
        <v>-</v>
      </c>
      <c r="R163" s="8"/>
      <c r="S163" s="8"/>
      <c r="T163" s="8"/>
      <c r="U163" s="8"/>
      <c r="V163" s="8"/>
      <c r="W163" s="8" t="str">
        <f t="shared" si="6"/>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7"/>
        <v>-</v>
      </c>
      <c r="R164" s="9"/>
      <c r="S164" s="9"/>
      <c r="T164" s="9"/>
      <c r="U164" s="9"/>
      <c r="V164" s="9"/>
      <c r="W164" s="9" t="str">
        <f t="shared" si="6"/>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7"/>
        <v>-</v>
      </c>
      <c r="R165" s="8"/>
      <c r="S165" s="8"/>
      <c r="T165" s="8"/>
      <c r="U165" s="8"/>
      <c r="V165" s="8"/>
      <c r="W165" s="8" t="str">
        <f t="shared" si="6"/>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7"/>
        <v>-</v>
      </c>
      <c r="R166" s="9"/>
      <c r="S166" s="9"/>
      <c r="T166" s="9"/>
      <c r="U166" s="9"/>
      <c r="V166" s="9"/>
      <c r="W166" s="9" t="str">
        <f t="shared" si="6"/>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7"/>
        <v>-</v>
      </c>
      <c r="R167" s="8"/>
      <c r="S167" s="8"/>
      <c r="T167" s="8"/>
      <c r="U167" s="8"/>
      <c r="V167" s="8"/>
      <c r="W167" s="8" t="str">
        <f t="shared" si="6"/>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7"/>
        <v>-</v>
      </c>
      <c r="R168" s="9"/>
      <c r="S168" s="9"/>
      <c r="T168" s="9"/>
      <c r="U168" s="9"/>
      <c r="V168" s="9"/>
      <c r="W168" s="9" t="str">
        <f t="shared" si="6"/>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7"/>
        <v>-</v>
      </c>
      <c r="R169" s="8"/>
      <c r="S169" s="8"/>
      <c r="T169" s="8"/>
      <c r="U169" s="8"/>
      <c r="V169" s="8"/>
      <c r="W169" s="8" t="str">
        <f t="shared" si="6"/>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7"/>
        <v>-</v>
      </c>
      <c r="R170" s="9"/>
      <c r="S170" s="9"/>
      <c r="T170" s="9"/>
      <c r="U170" s="9"/>
      <c r="V170" s="9"/>
      <c r="W170" s="9" t="str">
        <f t="shared" si="6"/>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7"/>
        <v>-</v>
      </c>
      <c r="R171" s="8"/>
      <c r="S171" s="8"/>
      <c r="T171" s="8"/>
      <c r="U171" s="8"/>
      <c r="V171" s="8"/>
      <c r="W171" s="8" t="str">
        <f t="shared" si="6"/>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7"/>
        <v>-</v>
      </c>
      <c r="R172" s="9"/>
      <c r="S172" s="9"/>
      <c r="T172" s="9"/>
      <c r="U172" s="9"/>
      <c r="V172" s="9"/>
      <c r="W172" s="9" t="str">
        <f t="shared" si="6"/>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7"/>
        <v>-</v>
      </c>
      <c r="R173" s="8"/>
      <c r="S173" s="8"/>
      <c r="T173" s="8"/>
      <c r="U173" s="8"/>
      <c r="V173" s="8"/>
      <c r="W173" s="8" t="str">
        <f t="shared" si="6"/>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7"/>
        <v>-</v>
      </c>
      <c r="R174" s="9"/>
      <c r="S174" s="9"/>
      <c r="T174" s="9"/>
      <c r="U174" s="9"/>
      <c r="V174" s="9"/>
      <c r="W174" s="9" t="str">
        <f t="shared" si="6"/>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7"/>
        <v>-</v>
      </c>
      <c r="R175" s="8"/>
      <c r="S175" s="8"/>
      <c r="T175" s="8"/>
      <c r="U175" s="8"/>
      <c r="V175" s="8"/>
      <c r="W175" s="8" t="str">
        <f t="shared" si="6"/>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7"/>
        <v>-</v>
      </c>
      <c r="R176" s="9"/>
      <c r="S176" s="9"/>
      <c r="T176" s="9"/>
      <c r="U176" s="9"/>
      <c r="V176" s="9"/>
      <c r="W176" s="9" t="str">
        <f t="shared" si="6"/>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7"/>
        <v>-</v>
      </c>
      <c r="R177" s="8"/>
      <c r="S177" s="8"/>
      <c r="T177" s="8"/>
      <c r="U177" s="8"/>
      <c r="V177" s="8"/>
      <c r="W177" s="8" t="str">
        <f t="shared" si="6"/>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7"/>
        <v>-</v>
      </c>
      <c r="R178" s="9"/>
      <c r="S178" s="9"/>
      <c r="T178" s="9"/>
      <c r="U178" s="9"/>
      <c r="V178" s="9"/>
      <c r="W178" s="9" t="str">
        <f t="shared" si="6"/>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7"/>
        <v>-</v>
      </c>
      <c r="R179" s="8"/>
      <c r="S179" s="8"/>
      <c r="T179" s="8"/>
      <c r="U179" s="8"/>
      <c r="V179" s="8"/>
      <c r="W179" s="8" t="str">
        <f t="shared" si="6"/>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7"/>
        <v>-</v>
      </c>
      <c r="R180" s="9"/>
      <c r="S180" s="9"/>
      <c r="T180" s="9"/>
      <c r="U180" s="9"/>
      <c r="V180" s="9"/>
      <c r="W180" s="9" t="str">
        <f t="shared" si="6"/>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7"/>
        <v>-</v>
      </c>
      <c r="R181" s="8"/>
      <c r="S181" s="8"/>
      <c r="T181" s="8"/>
      <c r="U181" s="8"/>
      <c r="V181" s="8"/>
      <c r="W181" s="8" t="str">
        <f t="shared" si="6"/>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7"/>
        <v>-</v>
      </c>
      <c r="R182" s="9"/>
      <c r="S182" s="9"/>
      <c r="T182" s="9"/>
      <c r="U182" s="9"/>
      <c r="V182" s="9"/>
      <c r="W182" s="9" t="str">
        <f t="shared" si="6"/>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7"/>
        <v>-</v>
      </c>
      <c r="R183" s="8"/>
      <c r="S183" s="8"/>
      <c r="T183" s="8"/>
      <c r="U183" s="8"/>
      <c r="V183" s="8"/>
      <c r="W183" s="8" t="str">
        <f t="shared" si="6"/>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7"/>
        <v>-</v>
      </c>
      <c r="R184" s="9"/>
      <c r="S184" s="9"/>
      <c r="T184" s="9"/>
      <c r="U184" s="9"/>
      <c r="V184" s="9"/>
      <c r="W184" s="9" t="str">
        <f t="shared" si="6"/>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7"/>
        <v>-</v>
      </c>
      <c r="R185" s="8"/>
      <c r="S185" s="8"/>
      <c r="T185" s="8"/>
      <c r="U185" s="8"/>
      <c r="V185" s="8"/>
      <c r="W185" s="8" t="str">
        <f t="shared" si="6"/>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7"/>
        <v>-</v>
      </c>
      <c r="R186" s="9"/>
      <c r="S186" s="9"/>
      <c r="T186" s="9"/>
      <c r="U186" s="9"/>
      <c r="V186" s="9"/>
      <c r="W186" s="9" t="str">
        <f t="shared" si="6"/>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7"/>
        <v>-</v>
      </c>
      <c r="R187" s="8"/>
      <c r="S187" s="8"/>
      <c r="T187" s="8"/>
      <c r="U187" s="8"/>
      <c r="V187" s="8"/>
      <c r="W187" s="8" t="str">
        <f t="shared" si="6"/>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7"/>
        <v>-</v>
      </c>
      <c r="R188" s="9"/>
      <c r="S188" s="9"/>
      <c r="T188" s="9"/>
      <c r="U188" s="9"/>
      <c r="V188" s="9"/>
      <c r="W188" s="9" t="str">
        <f t="shared" si="6"/>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7"/>
        <v>-</v>
      </c>
      <c r="R189" s="8"/>
      <c r="S189" s="8"/>
      <c r="T189" s="8"/>
      <c r="U189" s="8"/>
      <c r="V189" s="8"/>
      <c r="W189" s="8" t="str">
        <f t="shared" si="6"/>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7"/>
        <v>-</v>
      </c>
      <c r="R190" s="9"/>
      <c r="S190" s="9"/>
      <c r="T190" s="9"/>
      <c r="U190" s="9"/>
      <c r="V190" s="9"/>
      <c r="W190" s="9" t="str">
        <f t="shared" si="6"/>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7"/>
        <v>-</v>
      </c>
      <c r="R191" s="8"/>
      <c r="S191" s="8"/>
      <c r="T191" s="8"/>
      <c r="U191" s="8"/>
      <c r="V191" s="8"/>
      <c r="W191" s="8" t="str">
        <f t="shared" si="6"/>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7"/>
        <v>-</v>
      </c>
      <c r="R192" s="9"/>
      <c r="S192" s="9"/>
      <c r="T192" s="9"/>
      <c r="U192" s="9"/>
      <c r="V192" s="9"/>
      <c r="W192" s="9" t="str">
        <f t="shared" si="6"/>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7"/>
        <v>-</v>
      </c>
      <c r="R193" s="8"/>
      <c r="S193" s="8"/>
      <c r="T193" s="8"/>
      <c r="U193" s="8"/>
      <c r="V193" s="8"/>
      <c r="W193" s="8" t="str">
        <f t="shared" si="6"/>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7"/>
        <v>-</v>
      </c>
      <c r="R194" s="9"/>
      <c r="S194" s="9"/>
      <c r="T194" s="9"/>
      <c r="U194" s="9"/>
      <c r="V194" s="9"/>
      <c r="W194" s="9" t="str">
        <f t="shared" si="6"/>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7"/>
        <v>-</v>
      </c>
      <c r="R195" s="8"/>
      <c r="S195" s="8"/>
      <c r="T195" s="8"/>
      <c r="U195" s="8"/>
      <c r="V195" s="8"/>
      <c r="W195" s="8" t="str">
        <f t="shared" si="6"/>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7"/>
        <v>-</v>
      </c>
      <c r="R196" s="9"/>
      <c r="S196" s="9"/>
      <c r="T196" s="9"/>
      <c r="U196" s="9"/>
      <c r="V196" s="9"/>
      <c r="W196" s="9" t="str">
        <f t="shared" si="6"/>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7"/>
        <v>-</v>
      </c>
      <c r="R197" s="8"/>
      <c r="S197" s="8"/>
      <c r="T197" s="8"/>
      <c r="U197" s="8"/>
      <c r="V197" s="8"/>
      <c r="W197" s="8" t="str">
        <f t="shared" ref="W197:W260" si="8">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9">IF(B198&gt;1/1/1900, (IF(R198="Closed",(DATEDIF(B198,P198,"d"))-(DATEDIF(M198,O198,"d")),IF(OR(R198="Pending",ISBLANK(P198)),TODAY()-B198))),"-")</f>
        <v>-</v>
      </c>
      <c r="R198" s="9"/>
      <c r="S198" s="9"/>
      <c r="T198" s="9"/>
      <c r="U198" s="9"/>
      <c r="V198" s="9"/>
      <c r="W198" s="9" t="str">
        <f t="shared" si="8"/>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9"/>
        <v>-</v>
      </c>
      <c r="R199" s="8"/>
      <c r="S199" s="8"/>
      <c r="T199" s="8"/>
      <c r="U199" s="8"/>
      <c r="V199" s="8"/>
      <c r="W199" s="8" t="str">
        <f t="shared" si="8"/>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9"/>
        <v>-</v>
      </c>
      <c r="R200" s="9"/>
      <c r="S200" s="9"/>
      <c r="T200" s="9"/>
      <c r="U200" s="9"/>
      <c r="V200" s="9"/>
      <c r="W200" s="9" t="str">
        <f t="shared" si="8"/>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9"/>
        <v>-</v>
      </c>
      <c r="R201" s="8"/>
      <c r="S201" s="8"/>
      <c r="T201" s="8"/>
      <c r="U201" s="8"/>
      <c r="V201" s="8"/>
      <c r="W201" s="8" t="str">
        <f t="shared" si="8"/>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9"/>
        <v>-</v>
      </c>
      <c r="R202" s="9"/>
      <c r="S202" s="9"/>
      <c r="T202" s="9"/>
      <c r="U202" s="9"/>
      <c r="V202" s="9"/>
      <c r="W202" s="9" t="str">
        <f t="shared" si="8"/>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9"/>
        <v>-</v>
      </c>
      <c r="R203" s="8"/>
      <c r="S203" s="8"/>
      <c r="T203" s="8"/>
      <c r="U203" s="8"/>
      <c r="V203" s="8"/>
      <c r="W203" s="8" t="str">
        <f t="shared" si="8"/>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9"/>
        <v>-</v>
      </c>
      <c r="R204" s="9"/>
      <c r="S204" s="9"/>
      <c r="T204" s="9"/>
      <c r="U204" s="9"/>
      <c r="V204" s="9"/>
      <c r="W204" s="9" t="str">
        <f t="shared" si="8"/>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9"/>
        <v>-</v>
      </c>
      <c r="R205" s="8"/>
      <c r="S205" s="8"/>
      <c r="T205" s="8"/>
      <c r="U205" s="8"/>
      <c r="V205" s="8"/>
      <c r="W205" s="8" t="str">
        <f t="shared" si="8"/>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9"/>
        <v>-</v>
      </c>
      <c r="R206" s="9"/>
      <c r="S206" s="9"/>
      <c r="T206" s="9"/>
      <c r="U206" s="9"/>
      <c r="V206" s="9"/>
      <c r="W206" s="9" t="str">
        <f t="shared" si="8"/>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9"/>
        <v>-</v>
      </c>
      <c r="R207" s="8"/>
      <c r="S207" s="8"/>
      <c r="T207" s="8"/>
      <c r="U207" s="8"/>
      <c r="V207" s="8"/>
      <c r="W207" s="8" t="str">
        <f t="shared" si="8"/>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9"/>
        <v>-</v>
      </c>
      <c r="R208" s="9"/>
      <c r="S208" s="9"/>
      <c r="T208" s="9"/>
      <c r="U208" s="9"/>
      <c r="V208" s="9"/>
      <c r="W208" s="9" t="str">
        <f t="shared" si="8"/>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9"/>
        <v>-</v>
      </c>
      <c r="R209" s="8"/>
      <c r="S209" s="8"/>
      <c r="T209" s="8"/>
      <c r="U209" s="8"/>
      <c r="V209" s="8"/>
      <c r="W209" s="8" t="str">
        <f t="shared" si="8"/>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9"/>
        <v>-</v>
      </c>
      <c r="R210" s="9"/>
      <c r="S210" s="9"/>
      <c r="T210" s="9"/>
      <c r="U210" s="9"/>
      <c r="V210" s="9"/>
      <c r="W210" s="9" t="str">
        <f t="shared" si="8"/>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9"/>
        <v>-</v>
      </c>
      <c r="R211" s="8"/>
      <c r="S211" s="8"/>
      <c r="T211" s="8"/>
      <c r="U211" s="8"/>
      <c r="V211" s="8"/>
      <c r="W211" s="8" t="str">
        <f t="shared" si="8"/>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9"/>
        <v>-</v>
      </c>
      <c r="R212" s="9"/>
      <c r="S212" s="9"/>
      <c r="T212" s="9"/>
      <c r="U212" s="9"/>
      <c r="V212" s="9"/>
      <c r="W212" s="9" t="str">
        <f t="shared" si="8"/>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9"/>
        <v>-</v>
      </c>
      <c r="R213" s="8"/>
      <c r="S213" s="8"/>
      <c r="T213" s="8"/>
      <c r="U213" s="8"/>
      <c r="V213" s="8"/>
      <c r="W213" s="8" t="str">
        <f t="shared" si="8"/>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9"/>
        <v>-</v>
      </c>
      <c r="R214" s="9"/>
      <c r="S214" s="9"/>
      <c r="T214" s="9"/>
      <c r="U214" s="9"/>
      <c r="V214" s="9"/>
      <c r="W214" s="9" t="str">
        <f t="shared" si="8"/>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9"/>
        <v>-</v>
      </c>
      <c r="R215" s="8"/>
      <c r="S215" s="8"/>
      <c r="T215" s="8"/>
      <c r="U215" s="8"/>
      <c r="V215" s="8"/>
      <c r="W215" s="8" t="str">
        <f t="shared" si="8"/>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9"/>
        <v>-</v>
      </c>
      <c r="R216" s="9"/>
      <c r="S216" s="9"/>
      <c r="T216" s="9"/>
      <c r="U216" s="9"/>
      <c r="V216" s="9"/>
      <c r="W216" s="9" t="str">
        <f t="shared" si="8"/>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9"/>
        <v>-</v>
      </c>
      <c r="R217" s="8"/>
      <c r="S217" s="8"/>
      <c r="T217" s="8"/>
      <c r="U217" s="8"/>
      <c r="V217" s="8"/>
      <c r="W217" s="8" t="str">
        <f t="shared" si="8"/>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9"/>
        <v>-</v>
      </c>
      <c r="R218" s="9"/>
      <c r="S218" s="9"/>
      <c r="T218" s="9"/>
      <c r="U218" s="9"/>
      <c r="V218" s="9"/>
      <c r="W218" s="9" t="str">
        <f t="shared" si="8"/>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9"/>
        <v>-</v>
      </c>
      <c r="R219" s="8"/>
      <c r="S219" s="8"/>
      <c r="T219" s="8"/>
      <c r="U219" s="8"/>
      <c r="V219" s="8"/>
      <c r="W219" s="8" t="str">
        <f t="shared" si="8"/>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9"/>
        <v>-</v>
      </c>
      <c r="R220" s="9"/>
      <c r="S220" s="9"/>
      <c r="T220" s="9"/>
      <c r="U220" s="9"/>
      <c r="V220" s="9"/>
      <c r="W220" s="9" t="str">
        <f t="shared" si="8"/>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9"/>
        <v>-</v>
      </c>
      <c r="R221" s="8"/>
      <c r="S221" s="8"/>
      <c r="T221" s="8"/>
      <c r="U221" s="8"/>
      <c r="V221" s="8"/>
      <c r="W221" s="8" t="str">
        <f t="shared" si="8"/>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9"/>
        <v>-</v>
      </c>
      <c r="R222" s="9"/>
      <c r="S222" s="9"/>
      <c r="T222" s="9"/>
      <c r="U222" s="9"/>
      <c r="V222" s="9"/>
      <c r="W222" s="9" t="str">
        <f t="shared" si="8"/>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9"/>
        <v>-</v>
      </c>
      <c r="R223" s="8"/>
      <c r="S223" s="8"/>
      <c r="T223" s="8"/>
      <c r="U223" s="8"/>
      <c r="V223" s="8"/>
      <c r="W223" s="8" t="str">
        <f t="shared" si="8"/>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9"/>
        <v>-</v>
      </c>
      <c r="R224" s="9"/>
      <c r="S224" s="9"/>
      <c r="T224" s="9"/>
      <c r="U224" s="9"/>
      <c r="V224" s="9"/>
      <c r="W224" s="9" t="str">
        <f t="shared" si="8"/>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9"/>
        <v>-</v>
      </c>
      <c r="R225" s="8"/>
      <c r="S225" s="8"/>
      <c r="T225" s="8"/>
      <c r="U225" s="8"/>
      <c r="V225" s="8"/>
      <c r="W225" s="8" t="str">
        <f t="shared" si="8"/>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9"/>
        <v>-</v>
      </c>
      <c r="R226" s="9"/>
      <c r="S226" s="9"/>
      <c r="T226" s="9"/>
      <c r="U226" s="9"/>
      <c r="V226" s="9"/>
      <c r="W226" s="9" t="str">
        <f t="shared" si="8"/>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9"/>
        <v>-</v>
      </c>
      <c r="R227" s="8"/>
      <c r="S227" s="8"/>
      <c r="T227" s="8"/>
      <c r="U227" s="8"/>
      <c r="V227" s="8"/>
      <c r="W227" s="8" t="str">
        <f t="shared" si="8"/>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9"/>
        <v>-</v>
      </c>
      <c r="R228" s="9"/>
      <c r="S228" s="9"/>
      <c r="T228" s="9"/>
      <c r="U228" s="9"/>
      <c r="V228" s="9"/>
      <c r="W228" s="9" t="str">
        <f t="shared" si="8"/>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9"/>
        <v>-</v>
      </c>
      <c r="R229" s="8"/>
      <c r="S229" s="8"/>
      <c r="T229" s="8"/>
      <c r="U229" s="8"/>
      <c r="V229" s="8"/>
      <c r="W229" s="8" t="str">
        <f t="shared" si="8"/>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9"/>
        <v>-</v>
      </c>
      <c r="R230" s="9"/>
      <c r="S230" s="9"/>
      <c r="T230" s="9"/>
      <c r="U230" s="9"/>
      <c r="V230" s="9"/>
      <c r="W230" s="9" t="str">
        <f t="shared" si="8"/>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9"/>
        <v>-</v>
      </c>
      <c r="R231" s="8"/>
      <c r="S231" s="8"/>
      <c r="T231" s="8"/>
      <c r="U231" s="8"/>
      <c r="V231" s="8"/>
      <c r="W231" s="8" t="str">
        <f t="shared" si="8"/>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9"/>
        <v>-</v>
      </c>
      <c r="R232" s="9"/>
      <c r="S232" s="9"/>
      <c r="T232" s="9"/>
      <c r="U232" s="9"/>
      <c r="V232" s="9"/>
      <c r="W232" s="9" t="str">
        <f t="shared" si="8"/>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9"/>
        <v>-</v>
      </c>
      <c r="R233" s="8"/>
      <c r="S233" s="8"/>
      <c r="T233" s="8"/>
      <c r="U233" s="8"/>
      <c r="V233" s="8"/>
      <c r="W233" s="8" t="str">
        <f t="shared" si="8"/>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9"/>
        <v>-</v>
      </c>
      <c r="R234" s="9"/>
      <c r="S234" s="9"/>
      <c r="T234" s="9"/>
      <c r="U234" s="9"/>
      <c r="V234" s="9"/>
      <c r="W234" s="9" t="str">
        <f t="shared" si="8"/>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9"/>
        <v>-</v>
      </c>
      <c r="R235" s="8"/>
      <c r="S235" s="8"/>
      <c r="T235" s="8"/>
      <c r="U235" s="8"/>
      <c r="V235" s="8"/>
      <c r="W235" s="8" t="str">
        <f t="shared" si="8"/>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9"/>
        <v>-</v>
      </c>
      <c r="R236" s="9"/>
      <c r="S236" s="9"/>
      <c r="T236" s="9"/>
      <c r="U236" s="9"/>
      <c r="V236" s="9"/>
      <c r="W236" s="9" t="str">
        <f t="shared" si="8"/>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9"/>
        <v>-</v>
      </c>
      <c r="R237" s="8"/>
      <c r="S237" s="8"/>
      <c r="T237" s="8"/>
      <c r="U237" s="8"/>
      <c r="V237" s="8"/>
      <c r="W237" s="8" t="str">
        <f t="shared" si="8"/>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9"/>
        <v>-</v>
      </c>
      <c r="R238" s="9"/>
      <c r="S238" s="9"/>
      <c r="T238" s="9"/>
      <c r="U238" s="9"/>
      <c r="V238" s="9"/>
      <c r="W238" s="9" t="str">
        <f t="shared" si="8"/>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9"/>
        <v>-</v>
      </c>
      <c r="R239" s="8"/>
      <c r="S239" s="8"/>
      <c r="T239" s="8"/>
      <c r="U239" s="8"/>
      <c r="V239" s="8"/>
      <c r="W239" s="8" t="str">
        <f t="shared" si="8"/>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9"/>
        <v>-</v>
      </c>
      <c r="R240" s="9"/>
      <c r="S240" s="9"/>
      <c r="T240" s="9"/>
      <c r="U240" s="9"/>
      <c r="V240" s="9"/>
      <c r="W240" s="9" t="str">
        <f t="shared" si="8"/>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9"/>
        <v>-</v>
      </c>
      <c r="R241" s="8"/>
      <c r="S241" s="8"/>
      <c r="T241" s="8"/>
      <c r="U241" s="8"/>
      <c r="V241" s="8"/>
      <c r="W241" s="8" t="str">
        <f t="shared" si="8"/>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9"/>
        <v>-</v>
      </c>
      <c r="R242" s="9"/>
      <c r="S242" s="9"/>
      <c r="T242" s="9"/>
      <c r="U242" s="9"/>
      <c r="V242" s="9"/>
      <c r="W242" s="9" t="str">
        <f t="shared" si="8"/>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9"/>
        <v>-</v>
      </c>
      <c r="R243" s="8"/>
      <c r="S243" s="8"/>
      <c r="T243" s="8"/>
      <c r="U243" s="8"/>
      <c r="V243" s="8"/>
      <c r="W243" s="8" t="str">
        <f t="shared" si="8"/>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9"/>
        <v>-</v>
      </c>
      <c r="R244" s="9"/>
      <c r="S244" s="9"/>
      <c r="T244" s="9"/>
      <c r="U244" s="9"/>
      <c r="V244" s="9"/>
      <c r="W244" s="9" t="str">
        <f t="shared" si="8"/>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9"/>
        <v>-</v>
      </c>
      <c r="R245" s="8"/>
      <c r="S245" s="8"/>
      <c r="T245" s="8"/>
      <c r="U245" s="8"/>
      <c r="V245" s="8"/>
      <c r="W245" s="8" t="str">
        <f t="shared" si="8"/>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9"/>
        <v>-</v>
      </c>
      <c r="R246" s="9"/>
      <c r="S246" s="9"/>
      <c r="T246" s="9"/>
      <c r="U246" s="9"/>
      <c r="V246" s="9"/>
      <c r="W246" s="9" t="str">
        <f t="shared" si="8"/>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9"/>
        <v>-</v>
      </c>
      <c r="R247" s="8"/>
      <c r="S247" s="8"/>
      <c r="T247" s="8"/>
      <c r="U247" s="8"/>
      <c r="V247" s="8"/>
      <c r="W247" s="8" t="str">
        <f t="shared" si="8"/>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9"/>
        <v>-</v>
      </c>
      <c r="R248" s="9"/>
      <c r="S248" s="9"/>
      <c r="T248" s="9"/>
      <c r="U248" s="9"/>
      <c r="V248" s="9"/>
      <c r="W248" s="9" t="str">
        <f t="shared" si="8"/>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9"/>
        <v>-</v>
      </c>
      <c r="R249" s="8"/>
      <c r="S249" s="8"/>
      <c r="T249" s="8"/>
      <c r="U249" s="8"/>
      <c r="V249" s="8"/>
      <c r="W249" s="8" t="str">
        <f t="shared" si="8"/>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9"/>
        <v>-</v>
      </c>
      <c r="R250" s="9"/>
      <c r="S250" s="9"/>
      <c r="T250" s="9"/>
      <c r="U250" s="9"/>
      <c r="V250" s="9"/>
      <c r="W250" s="9" t="str">
        <f t="shared" si="8"/>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9"/>
        <v>-</v>
      </c>
      <c r="R251" s="8"/>
      <c r="S251" s="8"/>
      <c r="T251" s="8"/>
      <c r="U251" s="8"/>
      <c r="V251" s="8"/>
      <c r="W251" s="8" t="str">
        <f t="shared" si="8"/>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9"/>
        <v>-</v>
      </c>
      <c r="R252" s="9"/>
      <c r="S252" s="9"/>
      <c r="T252" s="9"/>
      <c r="U252" s="9"/>
      <c r="V252" s="9"/>
      <c r="W252" s="9" t="str">
        <f t="shared" si="8"/>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9"/>
        <v>-</v>
      </c>
      <c r="R253" s="8"/>
      <c r="S253" s="8"/>
      <c r="T253" s="8"/>
      <c r="U253" s="8"/>
      <c r="V253" s="8"/>
      <c r="W253" s="8" t="str">
        <f t="shared" si="8"/>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9"/>
        <v>-</v>
      </c>
      <c r="R254" s="9"/>
      <c r="S254" s="9"/>
      <c r="T254" s="9"/>
      <c r="U254" s="9"/>
      <c r="V254" s="9"/>
      <c r="W254" s="9" t="str">
        <f t="shared" si="8"/>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9"/>
        <v>-</v>
      </c>
      <c r="R255" s="8"/>
      <c r="S255" s="8"/>
      <c r="T255" s="8"/>
      <c r="U255" s="8"/>
      <c r="V255" s="8"/>
      <c r="W255" s="8" t="str">
        <f t="shared" si="8"/>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9"/>
        <v>-</v>
      </c>
      <c r="R256" s="9"/>
      <c r="S256" s="9"/>
      <c r="T256" s="9"/>
      <c r="U256" s="9"/>
      <c r="V256" s="9"/>
      <c r="W256" s="9" t="str">
        <f t="shared" si="8"/>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9"/>
        <v>-</v>
      </c>
      <c r="R257" s="8"/>
      <c r="S257" s="8"/>
      <c r="T257" s="8"/>
      <c r="U257" s="8"/>
      <c r="V257" s="8"/>
      <c r="W257" s="8" t="str">
        <f t="shared" si="8"/>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9"/>
        <v>-</v>
      </c>
      <c r="R258" s="9"/>
      <c r="S258" s="9"/>
      <c r="T258" s="9"/>
      <c r="U258" s="9"/>
      <c r="V258" s="9"/>
      <c r="W258" s="9" t="str">
        <f t="shared" si="8"/>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9"/>
        <v>-</v>
      </c>
      <c r="R259" s="8"/>
      <c r="S259" s="8"/>
      <c r="T259" s="8"/>
      <c r="U259" s="8"/>
      <c r="V259" s="8"/>
      <c r="W259" s="8" t="str">
        <f t="shared" si="8"/>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9"/>
        <v>-</v>
      </c>
      <c r="R260" s="9"/>
      <c r="S260" s="9"/>
      <c r="T260" s="9"/>
      <c r="U260" s="9"/>
      <c r="V260" s="9"/>
      <c r="W260" s="9" t="str">
        <f t="shared" si="8"/>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9"/>
        <v>-</v>
      </c>
      <c r="R261" s="8"/>
      <c r="S261" s="8"/>
      <c r="T261" s="8"/>
      <c r="U261" s="8"/>
      <c r="V261" s="8"/>
      <c r="W261" s="8" t="str">
        <f t="shared" ref="W261:W324" si="10">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1">IF(B262&gt;1/1/1900, (IF(R262="Closed",(DATEDIF(B262,P262,"d"))-(DATEDIF(M262,O262,"d")),IF(OR(R262="Pending",ISBLANK(P262)),TODAY()-B262))),"-")</f>
        <v>-</v>
      </c>
      <c r="R262" s="9"/>
      <c r="S262" s="9"/>
      <c r="T262" s="9"/>
      <c r="U262" s="9"/>
      <c r="V262" s="9"/>
      <c r="W262" s="9" t="str">
        <f t="shared" si="10"/>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1"/>
        <v>-</v>
      </c>
      <c r="R263" s="8"/>
      <c r="S263" s="8"/>
      <c r="T263" s="8"/>
      <c r="U263" s="8"/>
      <c r="V263" s="8"/>
      <c r="W263" s="8" t="str">
        <f t="shared" si="10"/>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1"/>
        <v>-</v>
      </c>
      <c r="R264" s="9"/>
      <c r="S264" s="9"/>
      <c r="T264" s="9"/>
      <c r="U264" s="9"/>
      <c r="V264" s="9"/>
      <c r="W264" s="9" t="str">
        <f t="shared" si="10"/>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1"/>
        <v>-</v>
      </c>
      <c r="R265" s="8"/>
      <c r="S265" s="8"/>
      <c r="T265" s="8"/>
      <c r="U265" s="8"/>
      <c r="V265" s="8"/>
      <c r="W265" s="8" t="str">
        <f t="shared" si="10"/>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1"/>
        <v>-</v>
      </c>
      <c r="R266" s="9"/>
      <c r="S266" s="9"/>
      <c r="T266" s="9"/>
      <c r="U266" s="9"/>
      <c r="V266" s="9"/>
      <c r="W266" s="9" t="str">
        <f t="shared" si="10"/>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1"/>
        <v>-</v>
      </c>
      <c r="R267" s="8"/>
      <c r="S267" s="8"/>
      <c r="T267" s="8"/>
      <c r="U267" s="8"/>
      <c r="V267" s="8"/>
      <c r="W267" s="8" t="str">
        <f t="shared" si="10"/>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1"/>
        <v>-</v>
      </c>
      <c r="R268" s="9"/>
      <c r="S268" s="9"/>
      <c r="T268" s="9"/>
      <c r="U268" s="9"/>
      <c r="V268" s="9"/>
      <c r="W268" s="9" t="str">
        <f t="shared" si="10"/>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1"/>
        <v>-</v>
      </c>
      <c r="R269" s="8"/>
      <c r="S269" s="8"/>
      <c r="T269" s="8"/>
      <c r="U269" s="8"/>
      <c r="V269" s="8"/>
      <c r="W269" s="8" t="str">
        <f t="shared" si="10"/>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1"/>
        <v>-</v>
      </c>
      <c r="R270" s="9"/>
      <c r="S270" s="9"/>
      <c r="T270" s="9"/>
      <c r="U270" s="9"/>
      <c r="V270" s="9"/>
      <c r="W270" s="9" t="str">
        <f t="shared" si="10"/>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1"/>
        <v>-</v>
      </c>
      <c r="R271" s="8"/>
      <c r="S271" s="8"/>
      <c r="T271" s="8"/>
      <c r="U271" s="8"/>
      <c r="V271" s="8"/>
      <c r="W271" s="8" t="str">
        <f t="shared" si="10"/>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1"/>
        <v>-</v>
      </c>
      <c r="R272" s="9"/>
      <c r="S272" s="9"/>
      <c r="T272" s="9"/>
      <c r="U272" s="9"/>
      <c r="V272" s="9"/>
      <c r="W272" s="9" t="str">
        <f t="shared" si="10"/>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1"/>
        <v>-</v>
      </c>
      <c r="R273" s="8"/>
      <c r="S273" s="8"/>
      <c r="T273" s="8"/>
      <c r="U273" s="8"/>
      <c r="V273" s="8"/>
      <c r="W273" s="8" t="str">
        <f t="shared" si="10"/>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1"/>
        <v>-</v>
      </c>
      <c r="R274" s="9"/>
      <c r="S274" s="9"/>
      <c r="T274" s="9"/>
      <c r="U274" s="9"/>
      <c r="V274" s="9"/>
      <c r="W274" s="9" t="str">
        <f t="shared" si="10"/>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1"/>
        <v>-</v>
      </c>
      <c r="R275" s="8"/>
      <c r="S275" s="8"/>
      <c r="T275" s="8"/>
      <c r="U275" s="8"/>
      <c r="V275" s="8"/>
      <c r="W275" s="8" t="str">
        <f t="shared" si="10"/>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1"/>
        <v>-</v>
      </c>
      <c r="R276" s="9"/>
      <c r="S276" s="9"/>
      <c r="T276" s="9"/>
      <c r="U276" s="9"/>
      <c r="V276" s="9"/>
      <c r="W276" s="9" t="str">
        <f t="shared" si="10"/>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1"/>
        <v>-</v>
      </c>
      <c r="R277" s="8"/>
      <c r="S277" s="8"/>
      <c r="T277" s="8"/>
      <c r="U277" s="8"/>
      <c r="V277" s="8"/>
      <c r="W277" s="8" t="str">
        <f t="shared" si="10"/>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1"/>
        <v>-</v>
      </c>
      <c r="R278" s="9"/>
      <c r="S278" s="9"/>
      <c r="T278" s="9"/>
      <c r="U278" s="9"/>
      <c r="V278" s="9"/>
      <c r="W278" s="9" t="str">
        <f t="shared" si="10"/>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1"/>
        <v>-</v>
      </c>
      <c r="R279" s="8"/>
      <c r="S279" s="8"/>
      <c r="T279" s="8"/>
      <c r="U279" s="8"/>
      <c r="V279" s="8"/>
      <c r="W279" s="8" t="str">
        <f t="shared" si="10"/>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1"/>
        <v>-</v>
      </c>
      <c r="R280" s="9"/>
      <c r="S280" s="9"/>
      <c r="T280" s="9"/>
      <c r="U280" s="9"/>
      <c r="V280" s="9"/>
      <c r="W280" s="9" t="str">
        <f t="shared" si="10"/>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1"/>
        <v>-</v>
      </c>
      <c r="R281" s="8"/>
      <c r="S281" s="8"/>
      <c r="T281" s="8"/>
      <c r="U281" s="8"/>
      <c r="V281" s="8"/>
      <c r="W281" s="8" t="str">
        <f t="shared" si="10"/>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1"/>
        <v>-</v>
      </c>
      <c r="R282" s="9"/>
      <c r="S282" s="9"/>
      <c r="T282" s="9"/>
      <c r="U282" s="9"/>
      <c r="V282" s="9"/>
      <c r="W282" s="9" t="str">
        <f t="shared" si="10"/>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1"/>
        <v>-</v>
      </c>
      <c r="R283" s="8"/>
      <c r="S283" s="8"/>
      <c r="T283" s="8"/>
      <c r="U283" s="8"/>
      <c r="V283" s="8"/>
      <c r="W283" s="8" t="str">
        <f t="shared" si="10"/>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1"/>
        <v>-</v>
      </c>
      <c r="R284" s="9"/>
      <c r="S284" s="9"/>
      <c r="T284" s="9"/>
      <c r="U284" s="9"/>
      <c r="V284" s="9"/>
      <c r="W284" s="9" t="str">
        <f t="shared" si="10"/>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1"/>
        <v>-</v>
      </c>
      <c r="R285" s="8"/>
      <c r="S285" s="8"/>
      <c r="T285" s="8"/>
      <c r="U285" s="8"/>
      <c r="V285" s="8"/>
      <c r="W285" s="8" t="str">
        <f t="shared" si="10"/>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1"/>
        <v>-</v>
      </c>
      <c r="R286" s="9"/>
      <c r="S286" s="9"/>
      <c r="T286" s="9"/>
      <c r="U286" s="9"/>
      <c r="V286" s="9"/>
      <c r="W286" s="9" t="str">
        <f t="shared" si="10"/>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1"/>
        <v>-</v>
      </c>
      <c r="R287" s="8"/>
      <c r="S287" s="8"/>
      <c r="T287" s="8"/>
      <c r="U287" s="8"/>
      <c r="V287" s="8"/>
      <c r="W287" s="8" t="str">
        <f t="shared" si="10"/>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1"/>
        <v>-</v>
      </c>
      <c r="R288" s="9"/>
      <c r="S288" s="9"/>
      <c r="T288" s="9"/>
      <c r="U288" s="9"/>
      <c r="V288" s="9"/>
      <c r="W288" s="9" t="str">
        <f t="shared" si="10"/>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1"/>
        <v>-</v>
      </c>
      <c r="R289" s="8"/>
      <c r="S289" s="8"/>
      <c r="T289" s="8"/>
      <c r="U289" s="8"/>
      <c r="V289" s="8"/>
      <c r="W289" s="8" t="str">
        <f t="shared" si="10"/>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1"/>
        <v>-</v>
      </c>
      <c r="R290" s="9"/>
      <c r="S290" s="9"/>
      <c r="T290" s="9"/>
      <c r="U290" s="9"/>
      <c r="V290" s="9"/>
      <c r="W290" s="9" t="str">
        <f t="shared" si="10"/>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1"/>
        <v>-</v>
      </c>
      <c r="R291" s="8"/>
      <c r="S291" s="8"/>
      <c r="T291" s="8"/>
      <c r="U291" s="8"/>
      <c r="V291" s="8"/>
      <c r="W291" s="8" t="str">
        <f t="shared" si="10"/>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1"/>
        <v>-</v>
      </c>
      <c r="R292" s="9"/>
      <c r="S292" s="9"/>
      <c r="T292" s="9"/>
      <c r="U292" s="9"/>
      <c r="V292" s="9"/>
      <c r="W292" s="9" t="str">
        <f t="shared" si="10"/>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1"/>
        <v>-</v>
      </c>
      <c r="R293" s="8"/>
      <c r="S293" s="8"/>
      <c r="T293" s="8"/>
      <c r="U293" s="8"/>
      <c r="V293" s="8"/>
      <c r="W293" s="8" t="str">
        <f t="shared" si="10"/>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1"/>
        <v>-</v>
      </c>
      <c r="R294" s="9"/>
      <c r="S294" s="9"/>
      <c r="T294" s="9"/>
      <c r="U294" s="9"/>
      <c r="V294" s="9"/>
      <c r="W294" s="9" t="str">
        <f t="shared" si="10"/>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1"/>
        <v>-</v>
      </c>
      <c r="R295" s="8"/>
      <c r="S295" s="8"/>
      <c r="T295" s="8"/>
      <c r="U295" s="8"/>
      <c r="V295" s="8"/>
      <c r="W295" s="8" t="str">
        <f t="shared" si="10"/>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1"/>
        <v>-</v>
      </c>
      <c r="R296" s="9"/>
      <c r="S296" s="9"/>
      <c r="T296" s="9"/>
      <c r="U296" s="9"/>
      <c r="V296" s="9"/>
      <c r="W296" s="9" t="str">
        <f t="shared" si="10"/>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1"/>
        <v>-</v>
      </c>
      <c r="R297" s="8"/>
      <c r="S297" s="8"/>
      <c r="T297" s="8"/>
      <c r="U297" s="8"/>
      <c r="V297" s="8"/>
      <c r="W297" s="8" t="str">
        <f t="shared" si="10"/>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1"/>
        <v>-</v>
      </c>
      <c r="R298" s="9"/>
      <c r="S298" s="9"/>
      <c r="T298" s="9"/>
      <c r="U298" s="9"/>
      <c r="V298" s="9"/>
      <c r="W298" s="9" t="str">
        <f t="shared" si="10"/>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1"/>
        <v>-</v>
      </c>
      <c r="R299" s="8"/>
      <c r="S299" s="8"/>
      <c r="T299" s="8"/>
      <c r="U299" s="8"/>
      <c r="V299" s="8"/>
      <c r="W299" s="8" t="str">
        <f t="shared" si="10"/>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1"/>
        <v>-</v>
      </c>
      <c r="R300" s="9"/>
      <c r="S300" s="9"/>
      <c r="T300" s="9"/>
      <c r="U300" s="9"/>
      <c r="V300" s="9"/>
      <c r="W300" s="9" t="str">
        <f t="shared" si="10"/>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1"/>
        <v>-</v>
      </c>
      <c r="R301" s="8"/>
      <c r="S301" s="8"/>
      <c r="T301" s="8"/>
      <c r="U301" s="8"/>
      <c r="V301" s="8"/>
      <c r="W301" s="8" t="str">
        <f t="shared" si="10"/>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1"/>
        <v>-</v>
      </c>
      <c r="R302" s="9"/>
      <c r="S302" s="9"/>
      <c r="T302" s="9"/>
      <c r="U302" s="9"/>
      <c r="V302" s="9"/>
      <c r="W302" s="9" t="str">
        <f t="shared" si="10"/>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1"/>
        <v>-</v>
      </c>
      <c r="R303" s="8"/>
      <c r="S303" s="8"/>
      <c r="T303" s="8"/>
      <c r="U303" s="8"/>
      <c r="V303" s="8"/>
      <c r="W303" s="8" t="str">
        <f t="shared" si="10"/>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1"/>
        <v>-</v>
      </c>
      <c r="R304" s="9"/>
      <c r="S304" s="9"/>
      <c r="T304" s="9"/>
      <c r="U304" s="9"/>
      <c r="V304" s="9"/>
      <c r="W304" s="9" t="str">
        <f t="shared" si="10"/>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1"/>
        <v>-</v>
      </c>
      <c r="R305" s="8"/>
      <c r="S305" s="8"/>
      <c r="T305" s="8"/>
      <c r="U305" s="8"/>
      <c r="V305" s="8"/>
      <c r="W305" s="8" t="str">
        <f t="shared" si="10"/>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1"/>
        <v>-</v>
      </c>
      <c r="R306" s="9"/>
      <c r="S306" s="9"/>
      <c r="T306" s="9"/>
      <c r="U306" s="9"/>
      <c r="V306" s="9"/>
      <c r="W306" s="9" t="str">
        <f t="shared" si="10"/>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1"/>
        <v>-</v>
      </c>
      <c r="R307" s="8"/>
      <c r="S307" s="8"/>
      <c r="T307" s="8"/>
      <c r="U307" s="8"/>
      <c r="V307" s="8"/>
      <c r="W307" s="8" t="str">
        <f t="shared" si="10"/>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1"/>
        <v>-</v>
      </c>
      <c r="R308" s="9"/>
      <c r="S308" s="9"/>
      <c r="T308" s="9"/>
      <c r="U308" s="9"/>
      <c r="V308" s="9"/>
      <c r="W308" s="9" t="str">
        <f t="shared" si="10"/>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1"/>
        <v>-</v>
      </c>
      <c r="R309" s="8"/>
      <c r="S309" s="8"/>
      <c r="T309" s="8"/>
      <c r="U309" s="8"/>
      <c r="V309" s="8"/>
      <c r="W309" s="8" t="str">
        <f t="shared" si="10"/>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1"/>
        <v>-</v>
      </c>
      <c r="R310" s="9"/>
      <c r="S310" s="9"/>
      <c r="T310" s="9"/>
      <c r="U310" s="9"/>
      <c r="V310" s="9"/>
      <c r="W310" s="9" t="str">
        <f t="shared" si="10"/>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1"/>
        <v>-</v>
      </c>
      <c r="R311" s="8"/>
      <c r="S311" s="8"/>
      <c r="T311" s="8"/>
      <c r="U311" s="8"/>
      <c r="V311" s="8"/>
      <c r="W311" s="8" t="str">
        <f t="shared" si="10"/>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1"/>
        <v>-</v>
      </c>
      <c r="R312" s="9"/>
      <c r="S312" s="9"/>
      <c r="T312" s="9"/>
      <c r="U312" s="9"/>
      <c r="V312" s="9"/>
      <c r="W312" s="9" t="str">
        <f t="shared" si="10"/>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1"/>
        <v>-</v>
      </c>
      <c r="R313" s="8"/>
      <c r="S313" s="8"/>
      <c r="T313" s="8"/>
      <c r="U313" s="8"/>
      <c r="V313" s="8"/>
      <c r="W313" s="8" t="str">
        <f t="shared" si="10"/>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1"/>
        <v>-</v>
      </c>
      <c r="R314" s="9"/>
      <c r="S314" s="9"/>
      <c r="T314" s="9"/>
      <c r="U314" s="9"/>
      <c r="V314" s="9"/>
      <c r="W314" s="9" t="str">
        <f t="shared" si="10"/>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1"/>
        <v>-</v>
      </c>
      <c r="R315" s="8"/>
      <c r="S315" s="8"/>
      <c r="T315" s="8"/>
      <c r="U315" s="8"/>
      <c r="V315" s="8"/>
      <c r="W315" s="8" t="str">
        <f t="shared" si="10"/>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1"/>
        <v>-</v>
      </c>
      <c r="R316" s="9"/>
      <c r="S316" s="9"/>
      <c r="T316" s="9"/>
      <c r="U316" s="9"/>
      <c r="V316" s="9"/>
      <c r="W316" s="9" t="str">
        <f t="shared" si="10"/>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1"/>
        <v>-</v>
      </c>
      <c r="R317" s="8"/>
      <c r="S317" s="8"/>
      <c r="T317" s="8"/>
      <c r="U317" s="8"/>
      <c r="V317" s="8"/>
      <c r="W317" s="8" t="str">
        <f t="shared" si="10"/>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1"/>
        <v>-</v>
      </c>
      <c r="R318" s="9"/>
      <c r="S318" s="9"/>
      <c r="T318" s="9"/>
      <c r="U318" s="9"/>
      <c r="V318" s="9"/>
      <c r="W318" s="9" t="str">
        <f t="shared" si="10"/>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1"/>
        <v>-</v>
      </c>
      <c r="R319" s="8"/>
      <c r="S319" s="8"/>
      <c r="T319" s="8"/>
      <c r="U319" s="8"/>
      <c r="V319" s="8"/>
      <c r="W319" s="8" t="str">
        <f t="shared" si="10"/>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1"/>
        <v>-</v>
      </c>
      <c r="R320" s="9"/>
      <c r="S320" s="9"/>
      <c r="T320" s="9"/>
      <c r="U320" s="9"/>
      <c r="V320" s="9"/>
      <c r="W320" s="9" t="str">
        <f t="shared" si="10"/>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1"/>
        <v>-</v>
      </c>
      <c r="R321" s="8"/>
      <c r="S321" s="8"/>
      <c r="T321" s="8"/>
      <c r="U321" s="8"/>
      <c r="V321" s="8"/>
      <c r="W321" s="8" t="str">
        <f t="shared" si="10"/>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1"/>
        <v>-</v>
      </c>
      <c r="R322" s="9"/>
      <c r="S322" s="9"/>
      <c r="T322" s="9"/>
      <c r="U322" s="9"/>
      <c r="V322" s="9"/>
      <c r="W322" s="9" t="str">
        <f t="shared" si="10"/>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1"/>
        <v>-</v>
      </c>
      <c r="R323" s="8"/>
      <c r="S323" s="8"/>
      <c r="T323" s="8"/>
      <c r="U323" s="8"/>
      <c r="V323" s="8"/>
      <c r="W323" s="8" t="str">
        <f t="shared" si="10"/>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1"/>
        <v>-</v>
      </c>
      <c r="R324" s="9"/>
      <c r="S324" s="9"/>
      <c r="T324" s="9"/>
      <c r="U324" s="9"/>
      <c r="V324" s="9"/>
      <c r="W324" s="9" t="str">
        <f t="shared" si="10"/>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1"/>
        <v>-</v>
      </c>
      <c r="R325" s="8"/>
      <c r="S325" s="8"/>
      <c r="T325" s="8"/>
      <c r="U325" s="8"/>
      <c r="V325" s="8"/>
      <c r="W325" s="8" t="str">
        <f t="shared" ref="W325:W388" si="12">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3">IF(B326&gt;1/1/1900, (IF(R326="Closed",(DATEDIF(B326,P326,"d"))-(DATEDIF(M326,O326,"d")),IF(OR(R326="Pending",ISBLANK(P326)),TODAY()-B326))),"-")</f>
        <v>-</v>
      </c>
      <c r="R326" s="9"/>
      <c r="S326" s="9"/>
      <c r="T326" s="9"/>
      <c r="U326" s="9"/>
      <c r="V326" s="9"/>
      <c r="W326" s="9" t="str">
        <f t="shared" si="12"/>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3"/>
        <v>-</v>
      </c>
      <c r="R327" s="8"/>
      <c r="S327" s="8"/>
      <c r="T327" s="8"/>
      <c r="U327" s="8"/>
      <c r="V327" s="8"/>
      <c r="W327" s="8" t="str">
        <f t="shared" si="12"/>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3"/>
        <v>-</v>
      </c>
      <c r="R328" s="9"/>
      <c r="S328" s="9"/>
      <c r="T328" s="9"/>
      <c r="U328" s="9"/>
      <c r="V328" s="9"/>
      <c r="W328" s="9" t="str">
        <f t="shared" si="12"/>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3"/>
        <v>-</v>
      </c>
      <c r="R329" s="8"/>
      <c r="S329" s="8"/>
      <c r="T329" s="8"/>
      <c r="U329" s="8"/>
      <c r="V329" s="8"/>
      <c r="W329" s="8" t="str">
        <f t="shared" si="12"/>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3"/>
        <v>-</v>
      </c>
      <c r="R330" s="9"/>
      <c r="S330" s="9"/>
      <c r="T330" s="9"/>
      <c r="U330" s="9"/>
      <c r="V330" s="9"/>
      <c r="W330" s="9" t="str">
        <f t="shared" si="12"/>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3"/>
        <v>-</v>
      </c>
      <c r="R331" s="8"/>
      <c r="S331" s="8"/>
      <c r="T331" s="8"/>
      <c r="U331" s="8"/>
      <c r="V331" s="8"/>
      <c r="W331" s="8" t="str">
        <f t="shared" si="12"/>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3"/>
        <v>-</v>
      </c>
      <c r="R332" s="9"/>
      <c r="S332" s="9"/>
      <c r="T332" s="9"/>
      <c r="U332" s="9"/>
      <c r="V332" s="9"/>
      <c r="W332" s="9" t="str">
        <f t="shared" si="12"/>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3"/>
        <v>-</v>
      </c>
      <c r="R333" s="8"/>
      <c r="S333" s="8"/>
      <c r="T333" s="8"/>
      <c r="U333" s="8"/>
      <c r="V333" s="8"/>
      <c r="W333" s="8" t="str">
        <f t="shared" si="12"/>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3"/>
        <v>-</v>
      </c>
      <c r="R334" s="9"/>
      <c r="S334" s="9"/>
      <c r="T334" s="9"/>
      <c r="U334" s="9"/>
      <c r="V334" s="9"/>
      <c r="W334" s="9" t="str">
        <f t="shared" si="12"/>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3"/>
        <v>-</v>
      </c>
      <c r="R335" s="8"/>
      <c r="S335" s="8"/>
      <c r="T335" s="8"/>
      <c r="U335" s="8"/>
      <c r="V335" s="8"/>
      <c r="W335" s="8" t="str">
        <f t="shared" si="12"/>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3"/>
        <v>-</v>
      </c>
      <c r="R336" s="9"/>
      <c r="S336" s="9"/>
      <c r="T336" s="9"/>
      <c r="U336" s="9"/>
      <c r="V336" s="9"/>
      <c r="W336" s="9" t="str">
        <f t="shared" si="12"/>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3"/>
        <v>-</v>
      </c>
      <c r="R337" s="8"/>
      <c r="S337" s="8"/>
      <c r="T337" s="8"/>
      <c r="U337" s="8"/>
      <c r="V337" s="8"/>
      <c r="W337" s="8" t="str">
        <f t="shared" si="12"/>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3"/>
        <v>-</v>
      </c>
      <c r="R338" s="9"/>
      <c r="S338" s="9"/>
      <c r="T338" s="9"/>
      <c r="U338" s="9"/>
      <c r="V338" s="9"/>
      <c r="W338" s="9" t="str">
        <f t="shared" si="12"/>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3"/>
        <v>-</v>
      </c>
      <c r="R339" s="8"/>
      <c r="S339" s="8"/>
      <c r="T339" s="8"/>
      <c r="U339" s="8"/>
      <c r="V339" s="8"/>
      <c r="W339" s="8" t="str">
        <f t="shared" si="12"/>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3"/>
        <v>-</v>
      </c>
      <c r="R340" s="9"/>
      <c r="S340" s="9"/>
      <c r="T340" s="9"/>
      <c r="U340" s="9"/>
      <c r="V340" s="9"/>
      <c r="W340" s="9" t="str">
        <f t="shared" si="12"/>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3"/>
        <v>-</v>
      </c>
      <c r="R341" s="8"/>
      <c r="S341" s="8"/>
      <c r="T341" s="8"/>
      <c r="U341" s="8"/>
      <c r="V341" s="8"/>
      <c r="W341" s="8" t="str">
        <f t="shared" si="12"/>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3"/>
        <v>-</v>
      </c>
      <c r="R342" s="9"/>
      <c r="S342" s="9"/>
      <c r="T342" s="9"/>
      <c r="U342" s="9"/>
      <c r="V342" s="9"/>
      <c r="W342" s="9" t="str">
        <f t="shared" si="12"/>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3"/>
        <v>-</v>
      </c>
      <c r="R343" s="8"/>
      <c r="S343" s="8"/>
      <c r="T343" s="8"/>
      <c r="U343" s="8"/>
      <c r="V343" s="8"/>
      <c r="W343" s="8" t="str">
        <f t="shared" si="12"/>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3"/>
        <v>-</v>
      </c>
      <c r="R344" s="9"/>
      <c r="S344" s="9"/>
      <c r="T344" s="9"/>
      <c r="U344" s="9"/>
      <c r="V344" s="9"/>
      <c r="W344" s="9" t="str">
        <f t="shared" si="12"/>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3"/>
        <v>-</v>
      </c>
      <c r="R345" s="8"/>
      <c r="S345" s="8"/>
      <c r="T345" s="8"/>
      <c r="U345" s="8"/>
      <c r="V345" s="8"/>
      <c r="W345" s="8" t="str">
        <f t="shared" si="12"/>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3"/>
        <v>-</v>
      </c>
      <c r="R346" s="9"/>
      <c r="S346" s="9"/>
      <c r="T346" s="9"/>
      <c r="U346" s="9"/>
      <c r="V346" s="9"/>
      <c r="W346" s="9" t="str">
        <f t="shared" si="12"/>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3"/>
        <v>-</v>
      </c>
      <c r="R347" s="8"/>
      <c r="S347" s="8"/>
      <c r="T347" s="8"/>
      <c r="U347" s="8"/>
      <c r="V347" s="8"/>
      <c r="W347" s="8" t="str">
        <f t="shared" si="12"/>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3"/>
        <v>-</v>
      </c>
      <c r="R348" s="9"/>
      <c r="S348" s="9"/>
      <c r="T348" s="9"/>
      <c r="U348" s="9"/>
      <c r="V348" s="9"/>
      <c r="W348" s="9" t="str">
        <f t="shared" si="12"/>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3"/>
        <v>-</v>
      </c>
      <c r="R349" s="8"/>
      <c r="S349" s="8"/>
      <c r="T349" s="8"/>
      <c r="U349" s="8"/>
      <c r="V349" s="8"/>
      <c r="W349" s="8" t="str">
        <f t="shared" si="12"/>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3"/>
        <v>-</v>
      </c>
      <c r="R350" s="9"/>
      <c r="S350" s="9"/>
      <c r="T350" s="9"/>
      <c r="U350" s="9"/>
      <c r="V350" s="9"/>
      <c r="W350" s="9" t="str">
        <f t="shared" si="12"/>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3"/>
        <v>-</v>
      </c>
      <c r="R351" s="8"/>
      <c r="S351" s="8"/>
      <c r="T351" s="8"/>
      <c r="U351" s="8"/>
      <c r="V351" s="8"/>
      <c r="W351" s="8" t="str">
        <f t="shared" si="12"/>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3"/>
        <v>-</v>
      </c>
      <c r="R352" s="9"/>
      <c r="S352" s="9"/>
      <c r="T352" s="9"/>
      <c r="U352" s="9"/>
      <c r="V352" s="9"/>
      <c r="W352" s="9" t="str">
        <f t="shared" si="12"/>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3"/>
        <v>-</v>
      </c>
      <c r="R353" s="8"/>
      <c r="S353" s="8"/>
      <c r="T353" s="8"/>
      <c r="U353" s="8"/>
      <c r="V353" s="8"/>
      <c r="W353" s="8" t="str">
        <f t="shared" si="12"/>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3"/>
        <v>-</v>
      </c>
      <c r="R354" s="9"/>
      <c r="S354" s="9"/>
      <c r="T354" s="9"/>
      <c r="U354" s="9"/>
      <c r="V354" s="9"/>
      <c r="W354" s="9" t="str">
        <f t="shared" si="12"/>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3"/>
        <v>-</v>
      </c>
      <c r="R355" s="8"/>
      <c r="S355" s="8"/>
      <c r="T355" s="8"/>
      <c r="U355" s="8"/>
      <c r="V355" s="8"/>
      <c r="W355" s="8" t="str">
        <f t="shared" si="12"/>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3"/>
        <v>-</v>
      </c>
      <c r="R356" s="9"/>
      <c r="S356" s="9"/>
      <c r="T356" s="9"/>
      <c r="U356" s="9"/>
      <c r="V356" s="9"/>
      <c r="W356" s="9" t="str">
        <f t="shared" si="12"/>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3"/>
        <v>-</v>
      </c>
      <c r="R357" s="8"/>
      <c r="S357" s="8"/>
      <c r="T357" s="8"/>
      <c r="U357" s="8"/>
      <c r="V357" s="8"/>
      <c r="W357" s="8" t="str">
        <f t="shared" si="12"/>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3"/>
        <v>-</v>
      </c>
      <c r="R358" s="9"/>
      <c r="S358" s="9"/>
      <c r="T358" s="9"/>
      <c r="U358" s="9"/>
      <c r="V358" s="9"/>
      <c r="W358" s="9" t="str">
        <f t="shared" si="12"/>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3"/>
        <v>-</v>
      </c>
      <c r="R359" s="8"/>
      <c r="S359" s="8"/>
      <c r="T359" s="8"/>
      <c r="U359" s="8"/>
      <c r="V359" s="8"/>
      <c r="W359" s="8" t="str">
        <f t="shared" si="12"/>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3"/>
        <v>-</v>
      </c>
      <c r="R360" s="9"/>
      <c r="S360" s="9"/>
      <c r="T360" s="9"/>
      <c r="U360" s="9"/>
      <c r="V360" s="9"/>
      <c r="W360" s="9" t="str">
        <f t="shared" si="12"/>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3"/>
        <v>-</v>
      </c>
      <c r="R361" s="8"/>
      <c r="S361" s="8"/>
      <c r="T361" s="8"/>
      <c r="U361" s="8"/>
      <c r="V361" s="8"/>
      <c r="W361" s="8" t="str">
        <f t="shared" si="12"/>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3"/>
        <v>-</v>
      </c>
      <c r="R362" s="9"/>
      <c r="S362" s="9"/>
      <c r="T362" s="9"/>
      <c r="U362" s="9"/>
      <c r="V362" s="9"/>
      <c r="W362" s="9" t="str">
        <f t="shared" si="12"/>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3"/>
        <v>-</v>
      </c>
      <c r="R363" s="8"/>
      <c r="S363" s="8"/>
      <c r="T363" s="8"/>
      <c r="U363" s="8"/>
      <c r="V363" s="8"/>
      <c r="W363" s="8" t="str">
        <f t="shared" si="12"/>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3"/>
        <v>-</v>
      </c>
      <c r="R364" s="9"/>
      <c r="S364" s="9"/>
      <c r="T364" s="9"/>
      <c r="U364" s="9"/>
      <c r="V364" s="9"/>
      <c r="W364" s="9" t="str">
        <f t="shared" si="12"/>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3"/>
        <v>-</v>
      </c>
      <c r="R365" s="8"/>
      <c r="S365" s="8"/>
      <c r="T365" s="8"/>
      <c r="U365" s="8"/>
      <c r="V365" s="8"/>
      <c r="W365" s="8" t="str">
        <f t="shared" si="12"/>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3"/>
        <v>-</v>
      </c>
      <c r="R366" s="9"/>
      <c r="S366" s="9"/>
      <c r="T366" s="9"/>
      <c r="U366" s="9"/>
      <c r="V366" s="9"/>
      <c r="W366" s="9" t="str">
        <f t="shared" si="12"/>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3"/>
        <v>-</v>
      </c>
      <c r="R367" s="8"/>
      <c r="S367" s="8"/>
      <c r="T367" s="8"/>
      <c r="U367" s="8"/>
      <c r="V367" s="8"/>
      <c r="W367" s="8" t="str">
        <f t="shared" si="12"/>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3"/>
        <v>-</v>
      </c>
      <c r="R368" s="9"/>
      <c r="S368" s="9"/>
      <c r="T368" s="9"/>
      <c r="U368" s="9"/>
      <c r="V368" s="9"/>
      <c r="W368" s="9" t="str">
        <f t="shared" si="12"/>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3"/>
        <v>-</v>
      </c>
      <c r="R369" s="8"/>
      <c r="S369" s="8"/>
      <c r="T369" s="8"/>
      <c r="U369" s="8"/>
      <c r="V369" s="8"/>
      <c r="W369" s="8" t="str">
        <f t="shared" si="12"/>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3"/>
        <v>-</v>
      </c>
      <c r="R370" s="9"/>
      <c r="S370" s="9"/>
      <c r="T370" s="9"/>
      <c r="U370" s="9"/>
      <c r="V370" s="9"/>
      <c r="W370" s="9" t="str">
        <f t="shared" si="12"/>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3"/>
        <v>-</v>
      </c>
      <c r="R371" s="8"/>
      <c r="S371" s="8"/>
      <c r="T371" s="8"/>
      <c r="U371" s="8"/>
      <c r="V371" s="8"/>
      <c r="W371" s="8" t="str">
        <f t="shared" si="12"/>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3"/>
        <v>-</v>
      </c>
      <c r="R372" s="9"/>
      <c r="S372" s="9"/>
      <c r="T372" s="9"/>
      <c r="U372" s="9"/>
      <c r="V372" s="9"/>
      <c r="W372" s="9" t="str">
        <f t="shared" si="12"/>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3"/>
        <v>-</v>
      </c>
      <c r="R373" s="8"/>
      <c r="S373" s="8"/>
      <c r="T373" s="8"/>
      <c r="U373" s="8"/>
      <c r="V373" s="8"/>
      <c r="W373" s="8" t="str">
        <f t="shared" si="12"/>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3"/>
        <v>-</v>
      </c>
      <c r="R374" s="9"/>
      <c r="S374" s="9"/>
      <c r="T374" s="9"/>
      <c r="U374" s="9"/>
      <c r="V374" s="9"/>
      <c r="W374" s="9" t="str">
        <f t="shared" si="12"/>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3"/>
        <v>-</v>
      </c>
      <c r="R375" s="8"/>
      <c r="S375" s="8"/>
      <c r="T375" s="8"/>
      <c r="U375" s="8"/>
      <c r="V375" s="8"/>
      <c r="W375" s="8" t="str">
        <f t="shared" si="12"/>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3"/>
        <v>-</v>
      </c>
      <c r="R376" s="9"/>
      <c r="S376" s="9"/>
      <c r="T376" s="9"/>
      <c r="U376" s="9"/>
      <c r="V376" s="9"/>
      <c r="W376" s="9" t="str">
        <f t="shared" si="12"/>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3"/>
        <v>-</v>
      </c>
      <c r="R377" s="8"/>
      <c r="S377" s="8"/>
      <c r="T377" s="8"/>
      <c r="U377" s="8"/>
      <c r="V377" s="8"/>
      <c r="W377" s="8" t="str">
        <f t="shared" si="12"/>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3"/>
        <v>-</v>
      </c>
      <c r="R378" s="9"/>
      <c r="S378" s="9"/>
      <c r="T378" s="9"/>
      <c r="U378" s="9"/>
      <c r="V378" s="9"/>
      <c r="W378" s="9" t="str">
        <f t="shared" si="12"/>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3"/>
        <v>-</v>
      </c>
      <c r="R379" s="8"/>
      <c r="S379" s="8"/>
      <c r="T379" s="8"/>
      <c r="U379" s="8"/>
      <c r="V379" s="8"/>
      <c r="W379" s="8" t="str">
        <f t="shared" si="12"/>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3"/>
        <v>-</v>
      </c>
      <c r="R380" s="9"/>
      <c r="S380" s="9"/>
      <c r="T380" s="9"/>
      <c r="U380" s="9"/>
      <c r="V380" s="9"/>
      <c r="W380" s="9" t="str">
        <f t="shared" si="12"/>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3"/>
        <v>-</v>
      </c>
      <c r="R381" s="8"/>
      <c r="S381" s="8"/>
      <c r="T381" s="8"/>
      <c r="U381" s="8"/>
      <c r="V381" s="8"/>
      <c r="W381" s="8" t="str">
        <f t="shared" si="12"/>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3"/>
        <v>-</v>
      </c>
      <c r="R382" s="9"/>
      <c r="S382" s="9"/>
      <c r="T382" s="9"/>
      <c r="U382" s="9"/>
      <c r="V382" s="9"/>
      <c r="W382" s="9" t="str">
        <f t="shared" si="12"/>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3"/>
        <v>-</v>
      </c>
      <c r="R383" s="8"/>
      <c r="S383" s="8"/>
      <c r="T383" s="8"/>
      <c r="U383" s="8"/>
      <c r="V383" s="8"/>
      <c r="W383" s="8" t="str">
        <f t="shared" si="12"/>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3"/>
        <v>-</v>
      </c>
      <c r="R384" s="9"/>
      <c r="S384" s="9"/>
      <c r="T384" s="9"/>
      <c r="U384" s="9"/>
      <c r="V384" s="9"/>
      <c r="W384" s="9" t="str">
        <f t="shared" si="12"/>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3"/>
        <v>-</v>
      </c>
      <c r="R385" s="8"/>
      <c r="S385" s="8"/>
      <c r="T385" s="8"/>
      <c r="U385" s="8"/>
      <c r="V385" s="8"/>
      <c r="W385" s="8" t="str">
        <f t="shared" si="12"/>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3"/>
        <v>-</v>
      </c>
      <c r="R386" s="9"/>
      <c r="S386" s="9"/>
      <c r="T386" s="9"/>
      <c r="U386" s="9"/>
      <c r="V386" s="9"/>
      <c r="W386" s="9" t="str">
        <f t="shared" si="12"/>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3"/>
        <v>-</v>
      </c>
      <c r="R387" s="8"/>
      <c r="S387" s="8"/>
      <c r="T387" s="8"/>
      <c r="U387" s="8"/>
      <c r="V387" s="8"/>
      <c r="W387" s="8" t="str">
        <f t="shared" si="12"/>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3"/>
        <v>-</v>
      </c>
      <c r="R388" s="9"/>
      <c r="S388" s="9"/>
      <c r="T388" s="9"/>
      <c r="U388" s="9"/>
      <c r="V388" s="9"/>
      <c r="W388" s="9" t="str">
        <f t="shared" si="12"/>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3"/>
        <v>-</v>
      </c>
      <c r="R389" s="8"/>
      <c r="S389" s="8"/>
      <c r="T389" s="8"/>
      <c r="U389" s="8"/>
      <c r="V389" s="8"/>
      <c r="W389" s="8" t="str">
        <f t="shared" ref="W389:W452" si="14">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5">IF(B390&gt;1/1/1900, (IF(R390="Closed",(DATEDIF(B390,P390,"d"))-(DATEDIF(M390,O390,"d")),IF(OR(R390="Pending",ISBLANK(P390)),TODAY()-B390))),"-")</f>
        <v>-</v>
      </c>
      <c r="R390" s="9"/>
      <c r="S390" s="9"/>
      <c r="T390" s="9"/>
      <c r="U390" s="9"/>
      <c r="V390" s="9"/>
      <c r="W390" s="9" t="str">
        <f t="shared" si="14"/>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5"/>
        <v>-</v>
      </c>
      <c r="R391" s="8"/>
      <c r="S391" s="8"/>
      <c r="T391" s="8"/>
      <c r="U391" s="8"/>
      <c r="V391" s="8"/>
      <c r="W391" s="8" t="str">
        <f t="shared" si="14"/>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5"/>
        <v>-</v>
      </c>
      <c r="R392" s="9"/>
      <c r="S392" s="9"/>
      <c r="T392" s="9"/>
      <c r="U392" s="9"/>
      <c r="V392" s="9"/>
      <c r="W392" s="9" t="str">
        <f t="shared" si="14"/>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5"/>
        <v>-</v>
      </c>
      <c r="R393" s="8"/>
      <c r="S393" s="8"/>
      <c r="T393" s="8"/>
      <c r="U393" s="8"/>
      <c r="V393" s="8"/>
      <c r="W393" s="8" t="str">
        <f t="shared" si="14"/>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5"/>
        <v>-</v>
      </c>
      <c r="R394" s="9"/>
      <c r="S394" s="9"/>
      <c r="T394" s="9"/>
      <c r="U394" s="9"/>
      <c r="V394" s="9"/>
      <c r="W394" s="9" t="str">
        <f t="shared" si="14"/>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5"/>
        <v>-</v>
      </c>
      <c r="R395" s="8"/>
      <c r="S395" s="8"/>
      <c r="T395" s="8"/>
      <c r="U395" s="8"/>
      <c r="V395" s="8"/>
      <c r="W395" s="8" t="str">
        <f t="shared" si="14"/>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5"/>
        <v>-</v>
      </c>
      <c r="R396" s="9"/>
      <c r="S396" s="9"/>
      <c r="T396" s="9"/>
      <c r="U396" s="9"/>
      <c r="V396" s="9"/>
      <c r="W396" s="9" t="str">
        <f t="shared" si="14"/>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5"/>
        <v>-</v>
      </c>
      <c r="R397" s="8"/>
      <c r="S397" s="8"/>
      <c r="T397" s="8"/>
      <c r="U397" s="8"/>
      <c r="V397" s="8"/>
      <c r="W397" s="8" t="str">
        <f t="shared" si="14"/>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5"/>
        <v>-</v>
      </c>
      <c r="R398" s="9"/>
      <c r="S398" s="9"/>
      <c r="T398" s="9"/>
      <c r="U398" s="9"/>
      <c r="V398" s="9"/>
      <c r="W398" s="9" t="str">
        <f t="shared" si="14"/>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5"/>
        <v>-</v>
      </c>
      <c r="R399" s="8"/>
      <c r="S399" s="8"/>
      <c r="T399" s="8"/>
      <c r="U399" s="8"/>
      <c r="V399" s="8"/>
      <c r="W399" s="8" t="str">
        <f t="shared" si="14"/>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5"/>
        <v>-</v>
      </c>
      <c r="R400" s="9"/>
      <c r="S400" s="9"/>
      <c r="T400" s="9"/>
      <c r="U400" s="9"/>
      <c r="V400" s="9"/>
      <c r="W400" s="9" t="str">
        <f t="shared" si="14"/>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5"/>
        <v>-</v>
      </c>
      <c r="R401" s="8"/>
      <c r="S401" s="8"/>
      <c r="T401" s="8"/>
      <c r="U401" s="8"/>
      <c r="V401" s="8"/>
      <c r="W401" s="8" t="str">
        <f t="shared" si="14"/>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5"/>
        <v>-</v>
      </c>
      <c r="R402" s="9"/>
      <c r="S402" s="9"/>
      <c r="T402" s="9"/>
      <c r="U402" s="9"/>
      <c r="V402" s="9"/>
      <c r="W402" s="9" t="str">
        <f t="shared" si="14"/>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5"/>
        <v>-</v>
      </c>
      <c r="R403" s="8"/>
      <c r="S403" s="8"/>
      <c r="T403" s="8"/>
      <c r="U403" s="8"/>
      <c r="V403" s="8"/>
      <c r="W403" s="8" t="str">
        <f t="shared" si="14"/>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5"/>
        <v>-</v>
      </c>
      <c r="R404" s="9"/>
      <c r="S404" s="9"/>
      <c r="T404" s="9"/>
      <c r="U404" s="9"/>
      <c r="V404" s="9"/>
      <c r="W404" s="9" t="str">
        <f t="shared" si="14"/>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5"/>
        <v>-</v>
      </c>
      <c r="R405" s="8"/>
      <c r="S405" s="8"/>
      <c r="T405" s="8"/>
      <c r="U405" s="8"/>
      <c r="V405" s="8"/>
      <c r="W405" s="8" t="str">
        <f t="shared" si="14"/>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5"/>
        <v>-</v>
      </c>
      <c r="R406" s="9"/>
      <c r="S406" s="9"/>
      <c r="T406" s="9"/>
      <c r="U406" s="9"/>
      <c r="V406" s="9"/>
      <c r="W406" s="9" t="str">
        <f t="shared" si="14"/>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5"/>
        <v>-</v>
      </c>
      <c r="R407" s="8"/>
      <c r="S407" s="8"/>
      <c r="T407" s="8"/>
      <c r="U407" s="8"/>
      <c r="V407" s="8"/>
      <c r="W407" s="8" t="str">
        <f t="shared" si="14"/>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5"/>
        <v>-</v>
      </c>
      <c r="R408" s="9"/>
      <c r="S408" s="9"/>
      <c r="T408" s="9"/>
      <c r="U408" s="9"/>
      <c r="V408" s="9"/>
      <c r="W408" s="9" t="str">
        <f t="shared" si="14"/>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5"/>
        <v>-</v>
      </c>
      <c r="R409" s="8"/>
      <c r="S409" s="8"/>
      <c r="T409" s="8"/>
      <c r="U409" s="8"/>
      <c r="V409" s="8"/>
      <c r="W409" s="8" t="str">
        <f t="shared" si="14"/>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5"/>
        <v>-</v>
      </c>
      <c r="R410" s="9"/>
      <c r="S410" s="9"/>
      <c r="T410" s="9"/>
      <c r="U410" s="9"/>
      <c r="V410" s="9"/>
      <c r="W410" s="9" t="str">
        <f t="shared" si="14"/>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5"/>
        <v>-</v>
      </c>
      <c r="R411" s="8"/>
      <c r="S411" s="8"/>
      <c r="T411" s="8"/>
      <c r="U411" s="8"/>
      <c r="V411" s="8"/>
      <c r="W411" s="8" t="str">
        <f t="shared" si="14"/>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5"/>
        <v>-</v>
      </c>
      <c r="R412" s="9"/>
      <c r="S412" s="9"/>
      <c r="T412" s="9"/>
      <c r="U412" s="9"/>
      <c r="V412" s="9"/>
      <c r="W412" s="9" t="str">
        <f t="shared" si="14"/>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5"/>
        <v>-</v>
      </c>
      <c r="R413" s="8"/>
      <c r="S413" s="8"/>
      <c r="T413" s="8"/>
      <c r="U413" s="8"/>
      <c r="V413" s="8"/>
      <c r="W413" s="8" t="str">
        <f t="shared" si="14"/>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5"/>
        <v>-</v>
      </c>
      <c r="R414" s="9"/>
      <c r="S414" s="9"/>
      <c r="T414" s="9"/>
      <c r="U414" s="9"/>
      <c r="V414" s="9"/>
      <c r="W414" s="9" t="str">
        <f t="shared" si="14"/>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5"/>
        <v>-</v>
      </c>
      <c r="R415" s="8"/>
      <c r="S415" s="8"/>
      <c r="T415" s="8"/>
      <c r="U415" s="8"/>
      <c r="V415" s="8"/>
      <c r="W415" s="8" t="str">
        <f t="shared" si="14"/>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5"/>
        <v>-</v>
      </c>
      <c r="R416" s="9"/>
      <c r="S416" s="9"/>
      <c r="T416" s="9"/>
      <c r="U416" s="9"/>
      <c r="V416" s="9"/>
      <c r="W416" s="9" t="str">
        <f t="shared" si="14"/>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5"/>
        <v>-</v>
      </c>
      <c r="R417" s="8"/>
      <c r="S417" s="8"/>
      <c r="T417" s="8"/>
      <c r="U417" s="8"/>
      <c r="V417" s="8"/>
      <c r="W417" s="8" t="str">
        <f t="shared" si="14"/>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5"/>
        <v>-</v>
      </c>
      <c r="R418" s="9"/>
      <c r="S418" s="9"/>
      <c r="T418" s="9"/>
      <c r="U418" s="9"/>
      <c r="V418" s="9"/>
      <c r="W418" s="9" t="str">
        <f t="shared" si="14"/>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5"/>
        <v>-</v>
      </c>
      <c r="R419" s="8"/>
      <c r="S419" s="8"/>
      <c r="T419" s="8"/>
      <c r="U419" s="8"/>
      <c r="V419" s="8"/>
      <c r="W419" s="8" t="str">
        <f t="shared" si="14"/>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5"/>
        <v>-</v>
      </c>
      <c r="R420" s="9"/>
      <c r="S420" s="9"/>
      <c r="T420" s="9"/>
      <c r="U420" s="9"/>
      <c r="V420" s="9"/>
      <c r="W420" s="9" t="str">
        <f t="shared" si="14"/>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5"/>
        <v>-</v>
      </c>
      <c r="R421" s="8"/>
      <c r="S421" s="8"/>
      <c r="T421" s="8"/>
      <c r="U421" s="8"/>
      <c r="V421" s="8"/>
      <c r="W421" s="8" t="str">
        <f t="shared" si="14"/>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5"/>
        <v>-</v>
      </c>
      <c r="R422" s="9"/>
      <c r="S422" s="9"/>
      <c r="T422" s="9"/>
      <c r="U422" s="9"/>
      <c r="V422" s="9"/>
      <c r="W422" s="9" t="str">
        <f t="shared" si="14"/>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5"/>
        <v>-</v>
      </c>
      <c r="R423" s="8"/>
      <c r="S423" s="8"/>
      <c r="T423" s="8"/>
      <c r="U423" s="8"/>
      <c r="V423" s="8"/>
      <c r="W423" s="8" t="str">
        <f t="shared" si="14"/>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5"/>
        <v>-</v>
      </c>
      <c r="R424" s="9"/>
      <c r="S424" s="9"/>
      <c r="T424" s="9"/>
      <c r="U424" s="9"/>
      <c r="V424" s="9"/>
      <c r="W424" s="9" t="str">
        <f t="shared" si="14"/>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5"/>
        <v>-</v>
      </c>
      <c r="R425" s="8"/>
      <c r="S425" s="8"/>
      <c r="T425" s="8"/>
      <c r="U425" s="8"/>
      <c r="V425" s="8"/>
      <c r="W425" s="8" t="str">
        <f t="shared" si="14"/>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5"/>
        <v>-</v>
      </c>
      <c r="R426" s="9"/>
      <c r="S426" s="9"/>
      <c r="T426" s="9"/>
      <c r="U426" s="9"/>
      <c r="V426" s="9"/>
      <c r="W426" s="9" t="str">
        <f t="shared" si="14"/>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5"/>
        <v>-</v>
      </c>
      <c r="R427" s="8"/>
      <c r="S427" s="8"/>
      <c r="T427" s="8"/>
      <c r="U427" s="8"/>
      <c r="V427" s="8"/>
      <c r="W427" s="8" t="str">
        <f t="shared" si="14"/>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5"/>
        <v>-</v>
      </c>
      <c r="R428" s="9"/>
      <c r="S428" s="9"/>
      <c r="T428" s="9"/>
      <c r="U428" s="9"/>
      <c r="V428" s="9"/>
      <c r="W428" s="9" t="str">
        <f t="shared" si="14"/>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5"/>
        <v>-</v>
      </c>
      <c r="R429" s="8"/>
      <c r="S429" s="8"/>
      <c r="T429" s="8"/>
      <c r="U429" s="8"/>
      <c r="V429" s="8"/>
      <c r="W429" s="8" t="str">
        <f t="shared" si="14"/>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5"/>
        <v>-</v>
      </c>
      <c r="R430" s="9"/>
      <c r="S430" s="9"/>
      <c r="T430" s="9"/>
      <c r="U430" s="9"/>
      <c r="V430" s="9"/>
      <c r="W430" s="9" t="str">
        <f t="shared" si="14"/>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5"/>
        <v>-</v>
      </c>
      <c r="R431" s="8"/>
      <c r="S431" s="8"/>
      <c r="T431" s="8"/>
      <c r="U431" s="8"/>
      <c r="V431" s="8"/>
      <c r="W431" s="8" t="str">
        <f t="shared" si="14"/>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5"/>
        <v>-</v>
      </c>
      <c r="R432" s="9"/>
      <c r="S432" s="9"/>
      <c r="T432" s="9"/>
      <c r="U432" s="9"/>
      <c r="V432" s="9"/>
      <c r="W432" s="9" t="str">
        <f t="shared" si="14"/>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5"/>
        <v>-</v>
      </c>
      <c r="R433" s="8"/>
      <c r="S433" s="8"/>
      <c r="T433" s="8"/>
      <c r="U433" s="8"/>
      <c r="V433" s="8"/>
      <c r="W433" s="8" t="str">
        <f t="shared" si="14"/>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5"/>
        <v>-</v>
      </c>
      <c r="R434" s="9"/>
      <c r="S434" s="9"/>
      <c r="T434" s="9"/>
      <c r="U434" s="9"/>
      <c r="V434" s="9"/>
      <c r="W434" s="9" t="str">
        <f t="shared" si="14"/>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5"/>
        <v>-</v>
      </c>
      <c r="R435" s="8"/>
      <c r="S435" s="8"/>
      <c r="T435" s="8"/>
      <c r="U435" s="8"/>
      <c r="V435" s="8"/>
      <c r="W435" s="8" t="str">
        <f t="shared" si="14"/>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5"/>
        <v>-</v>
      </c>
      <c r="R436" s="9"/>
      <c r="S436" s="9"/>
      <c r="T436" s="9"/>
      <c r="U436" s="9"/>
      <c r="V436" s="9"/>
      <c r="W436" s="9" t="str">
        <f t="shared" si="14"/>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5"/>
        <v>-</v>
      </c>
      <c r="R437" s="8"/>
      <c r="S437" s="8"/>
      <c r="T437" s="8"/>
      <c r="U437" s="8"/>
      <c r="V437" s="8"/>
      <c r="W437" s="8" t="str">
        <f t="shared" si="14"/>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5"/>
        <v>-</v>
      </c>
      <c r="R438" s="9"/>
      <c r="S438" s="9"/>
      <c r="T438" s="9"/>
      <c r="U438" s="9"/>
      <c r="V438" s="9"/>
      <c r="W438" s="9" t="str">
        <f t="shared" si="14"/>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5"/>
        <v>-</v>
      </c>
      <c r="R439" s="8"/>
      <c r="S439" s="8"/>
      <c r="T439" s="8"/>
      <c r="U439" s="8"/>
      <c r="V439" s="8"/>
      <c r="W439" s="8" t="str">
        <f t="shared" si="14"/>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5"/>
        <v>-</v>
      </c>
      <c r="R440" s="9"/>
      <c r="S440" s="9"/>
      <c r="T440" s="9"/>
      <c r="U440" s="9"/>
      <c r="V440" s="9"/>
      <c r="W440" s="9" t="str">
        <f t="shared" si="14"/>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5"/>
        <v>-</v>
      </c>
      <c r="R441" s="8"/>
      <c r="S441" s="8"/>
      <c r="T441" s="8"/>
      <c r="U441" s="8"/>
      <c r="V441" s="8"/>
      <c r="W441" s="8" t="str">
        <f t="shared" si="14"/>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5"/>
        <v>-</v>
      </c>
      <c r="R442" s="9"/>
      <c r="S442" s="9"/>
      <c r="T442" s="9"/>
      <c r="U442" s="9"/>
      <c r="V442" s="9"/>
      <c r="W442" s="9" t="str">
        <f t="shared" si="14"/>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5"/>
        <v>-</v>
      </c>
      <c r="R443" s="8"/>
      <c r="S443" s="8"/>
      <c r="T443" s="8"/>
      <c r="U443" s="8"/>
      <c r="V443" s="8"/>
      <c r="W443" s="8" t="str">
        <f t="shared" si="14"/>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5"/>
        <v>-</v>
      </c>
      <c r="R444" s="9"/>
      <c r="S444" s="9"/>
      <c r="T444" s="9"/>
      <c r="U444" s="9"/>
      <c r="V444" s="9"/>
      <c r="W444" s="9" t="str">
        <f t="shared" si="14"/>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5"/>
        <v>-</v>
      </c>
      <c r="R445" s="8"/>
      <c r="S445" s="8"/>
      <c r="T445" s="8"/>
      <c r="U445" s="8"/>
      <c r="V445" s="8"/>
      <c r="W445" s="8" t="str">
        <f t="shared" si="14"/>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5"/>
        <v>-</v>
      </c>
      <c r="R446" s="9"/>
      <c r="S446" s="9"/>
      <c r="T446" s="9"/>
      <c r="U446" s="9"/>
      <c r="V446" s="9"/>
      <c r="W446" s="9" t="str">
        <f t="shared" si="14"/>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5"/>
        <v>-</v>
      </c>
      <c r="R447" s="8"/>
      <c r="S447" s="8"/>
      <c r="T447" s="8"/>
      <c r="U447" s="8"/>
      <c r="V447" s="8"/>
      <c r="W447" s="8" t="str">
        <f t="shared" si="14"/>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5"/>
        <v>-</v>
      </c>
      <c r="R448" s="9"/>
      <c r="S448" s="9"/>
      <c r="T448" s="9"/>
      <c r="U448" s="9"/>
      <c r="V448" s="9"/>
      <c r="W448" s="9" t="str">
        <f t="shared" si="14"/>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5"/>
        <v>-</v>
      </c>
      <c r="R449" s="8"/>
      <c r="S449" s="8"/>
      <c r="T449" s="8"/>
      <c r="U449" s="8"/>
      <c r="V449" s="8"/>
      <c r="W449" s="8" t="str">
        <f t="shared" si="14"/>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5"/>
        <v>-</v>
      </c>
      <c r="R450" s="9"/>
      <c r="S450" s="9"/>
      <c r="T450" s="9"/>
      <c r="U450" s="9"/>
      <c r="V450" s="9"/>
      <c r="W450" s="9" t="str">
        <f t="shared" si="14"/>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5"/>
        <v>-</v>
      </c>
      <c r="R451" s="8"/>
      <c r="S451" s="8"/>
      <c r="T451" s="8"/>
      <c r="U451" s="8"/>
      <c r="V451" s="8"/>
      <c r="W451" s="8" t="str">
        <f t="shared" si="14"/>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5"/>
        <v>-</v>
      </c>
      <c r="R452" s="9"/>
      <c r="S452" s="9"/>
      <c r="T452" s="9"/>
      <c r="U452" s="9"/>
      <c r="V452" s="9"/>
      <c r="W452" s="9" t="str">
        <f t="shared" si="14"/>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5"/>
        <v>-</v>
      </c>
      <c r="R453" s="8"/>
      <c r="S453" s="8"/>
      <c r="T453" s="8"/>
      <c r="U453" s="8"/>
      <c r="V453" s="8"/>
      <c r="W453" s="8" t="str">
        <f t="shared" ref="W453:W516" si="16">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7">IF(B454&gt;1/1/1900, (IF(R454="Closed",(DATEDIF(B454,P454,"d"))-(DATEDIF(M454,O454,"d")),IF(OR(R454="Pending",ISBLANK(P454)),TODAY()-B454))),"-")</f>
        <v>-</v>
      </c>
      <c r="R454" s="9"/>
      <c r="S454" s="9"/>
      <c r="T454" s="9"/>
      <c r="U454" s="9"/>
      <c r="V454" s="9"/>
      <c r="W454" s="9" t="str">
        <f t="shared" si="16"/>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7"/>
        <v>-</v>
      </c>
      <c r="R455" s="8"/>
      <c r="S455" s="8"/>
      <c r="T455" s="8"/>
      <c r="U455" s="8"/>
      <c r="V455" s="8"/>
      <c r="W455" s="8" t="str">
        <f t="shared" si="16"/>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7"/>
        <v>-</v>
      </c>
      <c r="R456" s="9"/>
      <c r="S456" s="9"/>
      <c r="T456" s="9"/>
      <c r="U456" s="9"/>
      <c r="V456" s="9"/>
      <c r="W456" s="9" t="str">
        <f t="shared" si="16"/>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7"/>
        <v>-</v>
      </c>
      <c r="R457" s="8"/>
      <c r="S457" s="8"/>
      <c r="T457" s="8"/>
      <c r="U457" s="8"/>
      <c r="V457" s="8"/>
      <c r="W457" s="8" t="str">
        <f t="shared" si="16"/>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7"/>
        <v>-</v>
      </c>
      <c r="R458" s="9"/>
      <c r="S458" s="9"/>
      <c r="T458" s="9"/>
      <c r="U458" s="9"/>
      <c r="V458" s="9"/>
      <c r="W458" s="9" t="str">
        <f t="shared" si="16"/>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7"/>
        <v>-</v>
      </c>
      <c r="R459" s="8"/>
      <c r="S459" s="8"/>
      <c r="T459" s="8"/>
      <c r="U459" s="8"/>
      <c r="V459" s="8"/>
      <c r="W459" s="8" t="str">
        <f t="shared" si="16"/>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7"/>
        <v>-</v>
      </c>
      <c r="R460" s="9"/>
      <c r="S460" s="9"/>
      <c r="T460" s="9"/>
      <c r="U460" s="9"/>
      <c r="V460" s="9"/>
      <c r="W460" s="9" t="str">
        <f t="shared" si="16"/>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7"/>
        <v>-</v>
      </c>
      <c r="R461" s="8"/>
      <c r="S461" s="8"/>
      <c r="T461" s="8"/>
      <c r="U461" s="8"/>
      <c r="V461" s="8"/>
      <c r="W461" s="8" t="str">
        <f t="shared" si="16"/>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7"/>
        <v>-</v>
      </c>
      <c r="R462" s="9"/>
      <c r="S462" s="9"/>
      <c r="T462" s="9"/>
      <c r="U462" s="9"/>
      <c r="V462" s="9"/>
      <c r="W462" s="9" t="str">
        <f t="shared" si="16"/>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7"/>
        <v>-</v>
      </c>
      <c r="R463" s="8"/>
      <c r="S463" s="8"/>
      <c r="T463" s="8"/>
      <c r="U463" s="8"/>
      <c r="V463" s="8"/>
      <c r="W463" s="8" t="str">
        <f t="shared" si="16"/>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7"/>
        <v>-</v>
      </c>
      <c r="R464" s="9"/>
      <c r="S464" s="9"/>
      <c r="T464" s="9"/>
      <c r="U464" s="9"/>
      <c r="V464" s="9"/>
      <c r="W464" s="9" t="str">
        <f t="shared" si="16"/>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7"/>
        <v>-</v>
      </c>
      <c r="R465" s="8"/>
      <c r="S465" s="8"/>
      <c r="T465" s="8"/>
      <c r="U465" s="8"/>
      <c r="V465" s="8"/>
      <c r="W465" s="8" t="str">
        <f t="shared" si="16"/>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7"/>
        <v>-</v>
      </c>
      <c r="R466" s="9"/>
      <c r="S466" s="9"/>
      <c r="T466" s="9"/>
      <c r="U466" s="9"/>
      <c r="V466" s="9"/>
      <c r="W466" s="9" t="str">
        <f t="shared" si="16"/>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7"/>
        <v>-</v>
      </c>
      <c r="R467" s="8"/>
      <c r="S467" s="8"/>
      <c r="T467" s="8"/>
      <c r="U467" s="8"/>
      <c r="V467" s="8"/>
      <c r="W467" s="8" t="str">
        <f t="shared" si="16"/>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7"/>
        <v>-</v>
      </c>
      <c r="R468" s="9"/>
      <c r="S468" s="9"/>
      <c r="T468" s="9"/>
      <c r="U468" s="9"/>
      <c r="V468" s="9"/>
      <c r="W468" s="9" t="str">
        <f t="shared" si="16"/>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7"/>
        <v>-</v>
      </c>
      <c r="R469" s="8"/>
      <c r="S469" s="8"/>
      <c r="T469" s="8"/>
      <c r="U469" s="8"/>
      <c r="V469" s="8"/>
      <c r="W469" s="8" t="str">
        <f t="shared" si="16"/>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7"/>
        <v>-</v>
      </c>
      <c r="R470" s="9"/>
      <c r="S470" s="9"/>
      <c r="T470" s="9"/>
      <c r="U470" s="9"/>
      <c r="V470" s="9"/>
      <c r="W470" s="9" t="str">
        <f t="shared" si="16"/>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7"/>
        <v>-</v>
      </c>
      <c r="R471" s="8"/>
      <c r="S471" s="8"/>
      <c r="T471" s="8"/>
      <c r="U471" s="8"/>
      <c r="V471" s="8"/>
      <c r="W471" s="8" t="str">
        <f t="shared" si="16"/>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7"/>
        <v>-</v>
      </c>
      <c r="R472" s="9"/>
      <c r="S472" s="9"/>
      <c r="T472" s="9"/>
      <c r="U472" s="9"/>
      <c r="V472" s="9"/>
      <c r="W472" s="9" t="str">
        <f t="shared" si="16"/>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7"/>
        <v>-</v>
      </c>
      <c r="R473" s="8"/>
      <c r="S473" s="8"/>
      <c r="T473" s="8"/>
      <c r="U473" s="8"/>
      <c r="V473" s="8"/>
      <c r="W473" s="8" t="str">
        <f t="shared" si="16"/>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7"/>
        <v>-</v>
      </c>
      <c r="R474" s="9"/>
      <c r="S474" s="9"/>
      <c r="T474" s="9"/>
      <c r="U474" s="9"/>
      <c r="V474" s="9"/>
      <c r="W474" s="9" t="str">
        <f t="shared" si="16"/>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7"/>
        <v>-</v>
      </c>
      <c r="R475" s="8"/>
      <c r="S475" s="8"/>
      <c r="T475" s="8"/>
      <c r="U475" s="8"/>
      <c r="V475" s="8"/>
      <c r="W475" s="8" t="str">
        <f t="shared" si="16"/>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7"/>
        <v>-</v>
      </c>
      <c r="R476" s="9"/>
      <c r="S476" s="9"/>
      <c r="T476" s="9"/>
      <c r="U476" s="9"/>
      <c r="V476" s="9"/>
      <c r="W476" s="9" t="str">
        <f t="shared" si="16"/>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7"/>
        <v>-</v>
      </c>
      <c r="R477" s="8"/>
      <c r="S477" s="8"/>
      <c r="T477" s="8"/>
      <c r="U477" s="8"/>
      <c r="V477" s="8"/>
      <c r="W477" s="8" t="str">
        <f t="shared" si="16"/>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7"/>
        <v>-</v>
      </c>
      <c r="R478" s="9"/>
      <c r="S478" s="9"/>
      <c r="T478" s="9"/>
      <c r="U478" s="9"/>
      <c r="V478" s="9"/>
      <c r="W478" s="9" t="str">
        <f t="shared" si="16"/>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7"/>
        <v>-</v>
      </c>
      <c r="R479" s="8"/>
      <c r="S479" s="8"/>
      <c r="T479" s="8"/>
      <c r="U479" s="8"/>
      <c r="V479" s="8"/>
      <c r="W479" s="8" t="str">
        <f t="shared" si="16"/>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7"/>
        <v>-</v>
      </c>
      <c r="R480" s="9"/>
      <c r="S480" s="9"/>
      <c r="T480" s="9"/>
      <c r="U480" s="9"/>
      <c r="V480" s="9"/>
      <c r="W480" s="9" t="str">
        <f t="shared" si="16"/>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7"/>
        <v>-</v>
      </c>
      <c r="R481" s="8"/>
      <c r="S481" s="8"/>
      <c r="T481" s="8"/>
      <c r="U481" s="8"/>
      <c r="V481" s="8"/>
      <c r="W481" s="8" t="str">
        <f t="shared" si="16"/>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7"/>
        <v>-</v>
      </c>
      <c r="R482" s="9"/>
      <c r="S482" s="9"/>
      <c r="T482" s="9"/>
      <c r="U482" s="9"/>
      <c r="V482" s="9"/>
      <c r="W482" s="9" t="str">
        <f t="shared" si="16"/>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7"/>
        <v>-</v>
      </c>
      <c r="R483" s="8"/>
      <c r="S483" s="8"/>
      <c r="T483" s="8"/>
      <c r="U483" s="8"/>
      <c r="V483" s="8"/>
      <c r="W483" s="8" t="str">
        <f t="shared" si="16"/>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7"/>
        <v>-</v>
      </c>
      <c r="R484" s="9"/>
      <c r="S484" s="9"/>
      <c r="T484" s="9"/>
      <c r="U484" s="9"/>
      <c r="V484" s="9"/>
      <c r="W484" s="9" t="str">
        <f t="shared" si="16"/>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7"/>
        <v>-</v>
      </c>
      <c r="R485" s="8"/>
      <c r="S485" s="8"/>
      <c r="T485" s="8"/>
      <c r="U485" s="8"/>
      <c r="V485" s="8"/>
      <c r="W485" s="8" t="str">
        <f t="shared" si="16"/>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7"/>
        <v>-</v>
      </c>
      <c r="R486" s="9"/>
      <c r="S486" s="9"/>
      <c r="T486" s="9"/>
      <c r="U486" s="9"/>
      <c r="V486" s="9"/>
      <c r="W486" s="9" t="str">
        <f t="shared" si="16"/>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7"/>
        <v>-</v>
      </c>
      <c r="R487" s="8"/>
      <c r="S487" s="8"/>
      <c r="T487" s="8"/>
      <c r="U487" s="8"/>
      <c r="V487" s="8"/>
      <c r="W487" s="8" t="str">
        <f t="shared" si="16"/>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7"/>
        <v>-</v>
      </c>
      <c r="R488" s="9"/>
      <c r="S488" s="9"/>
      <c r="T488" s="9"/>
      <c r="U488" s="9"/>
      <c r="V488" s="9"/>
      <c r="W488" s="9" t="str">
        <f t="shared" si="16"/>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7"/>
        <v>-</v>
      </c>
      <c r="R489" s="8"/>
      <c r="S489" s="8"/>
      <c r="T489" s="8"/>
      <c r="U489" s="8"/>
      <c r="V489" s="8"/>
      <c r="W489" s="8" t="str">
        <f t="shared" si="16"/>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7"/>
        <v>-</v>
      </c>
      <c r="R490" s="9"/>
      <c r="S490" s="9"/>
      <c r="T490" s="9"/>
      <c r="U490" s="9"/>
      <c r="V490" s="9"/>
      <c r="W490" s="9" t="str">
        <f t="shared" si="16"/>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7"/>
        <v>-</v>
      </c>
      <c r="R491" s="8"/>
      <c r="S491" s="8"/>
      <c r="T491" s="8"/>
      <c r="U491" s="8"/>
      <c r="V491" s="8"/>
      <c r="W491" s="8" t="str">
        <f t="shared" si="16"/>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7"/>
        <v>-</v>
      </c>
      <c r="R492" s="9"/>
      <c r="S492" s="9"/>
      <c r="T492" s="9"/>
      <c r="U492" s="9"/>
      <c r="V492" s="9"/>
      <c r="W492" s="9" t="str">
        <f t="shared" si="16"/>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7"/>
        <v>-</v>
      </c>
      <c r="R493" s="8"/>
      <c r="S493" s="8"/>
      <c r="T493" s="8"/>
      <c r="U493" s="8"/>
      <c r="V493" s="8"/>
      <c r="W493" s="8" t="str">
        <f t="shared" si="16"/>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7"/>
        <v>-</v>
      </c>
      <c r="R494" s="9"/>
      <c r="S494" s="9"/>
      <c r="T494" s="9"/>
      <c r="U494" s="9"/>
      <c r="V494" s="9"/>
      <c r="W494" s="9" t="str">
        <f t="shared" si="16"/>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7"/>
        <v>-</v>
      </c>
      <c r="R495" s="8"/>
      <c r="S495" s="8"/>
      <c r="T495" s="8"/>
      <c r="U495" s="8"/>
      <c r="V495" s="8"/>
      <c r="W495" s="8" t="str">
        <f t="shared" si="16"/>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7"/>
        <v>-</v>
      </c>
      <c r="R496" s="9"/>
      <c r="S496" s="9"/>
      <c r="T496" s="9"/>
      <c r="U496" s="9"/>
      <c r="V496" s="9"/>
      <c r="W496" s="9" t="str">
        <f t="shared" si="16"/>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7"/>
        <v>-</v>
      </c>
      <c r="R497" s="8"/>
      <c r="S497" s="8"/>
      <c r="T497" s="8"/>
      <c r="U497" s="8"/>
      <c r="V497" s="8"/>
      <c r="W497" s="8" t="str">
        <f t="shared" si="16"/>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7"/>
        <v>-</v>
      </c>
      <c r="R498" s="9"/>
      <c r="S498" s="9"/>
      <c r="T498" s="9"/>
      <c r="U498" s="9"/>
      <c r="V498" s="9"/>
      <c r="W498" s="9" t="str">
        <f t="shared" si="16"/>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7"/>
        <v>-</v>
      </c>
      <c r="R499" s="8"/>
      <c r="S499" s="8"/>
      <c r="T499" s="8"/>
      <c r="U499" s="8"/>
      <c r="V499" s="8"/>
      <c r="W499" s="8" t="str">
        <f t="shared" si="16"/>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7"/>
        <v>-</v>
      </c>
      <c r="R500" s="9"/>
      <c r="S500" s="9"/>
      <c r="T500" s="9"/>
      <c r="U500" s="9"/>
      <c r="V500" s="9"/>
      <c r="W500" s="9" t="str">
        <f t="shared" si="16"/>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7"/>
        <v>-</v>
      </c>
      <c r="R501" s="8"/>
      <c r="S501" s="8"/>
      <c r="T501" s="8"/>
      <c r="U501" s="8"/>
      <c r="V501" s="8"/>
      <c r="W501" s="8" t="str">
        <f t="shared" si="16"/>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7"/>
        <v>-</v>
      </c>
      <c r="R502" s="9"/>
      <c r="S502" s="9"/>
      <c r="T502" s="9"/>
      <c r="U502" s="9"/>
      <c r="V502" s="9"/>
      <c r="W502" s="9" t="str">
        <f t="shared" si="16"/>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7"/>
        <v>-</v>
      </c>
      <c r="R503" s="8"/>
      <c r="S503" s="8"/>
      <c r="T503" s="8"/>
      <c r="U503" s="8"/>
      <c r="V503" s="8"/>
      <c r="W503" s="8" t="str">
        <f t="shared" si="16"/>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7"/>
        <v>-</v>
      </c>
      <c r="R504" s="9"/>
      <c r="S504" s="9"/>
      <c r="T504" s="9"/>
      <c r="U504" s="9"/>
      <c r="V504" s="9"/>
      <c r="W504" s="9" t="str">
        <f t="shared" si="16"/>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7"/>
        <v>-</v>
      </c>
      <c r="R505" s="8"/>
      <c r="S505" s="8"/>
      <c r="T505" s="8"/>
      <c r="U505" s="8"/>
      <c r="V505" s="8"/>
      <c r="W505" s="8" t="str">
        <f t="shared" si="16"/>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7"/>
        <v>-</v>
      </c>
      <c r="R506" s="9"/>
      <c r="S506" s="9"/>
      <c r="T506" s="9"/>
      <c r="U506" s="9"/>
      <c r="V506" s="9"/>
      <c r="W506" s="9" t="str">
        <f t="shared" si="16"/>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7"/>
        <v>-</v>
      </c>
      <c r="R507" s="8"/>
      <c r="S507" s="8"/>
      <c r="T507" s="8"/>
      <c r="U507" s="8"/>
      <c r="V507" s="8"/>
      <c r="W507" s="8" t="str">
        <f t="shared" si="16"/>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7"/>
        <v>-</v>
      </c>
      <c r="R508" s="9"/>
      <c r="S508" s="9"/>
      <c r="T508" s="9"/>
      <c r="U508" s="9"/>
      <c r="V508" s="9"/>
      <c r="W508" s="9" t="str">
        <f t="shared" si="16"/>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7"/>
        <v>-</v>
      </c>
      <c r="R509" s="8"/>
      <c r="S509" s="8"/>
      <c r="T509" s="8"/>
      <c r="U509" s="8"/>
      <c r="V509" s="8"/>
      <c r="W509" s="8" t="str">
        <f t="shared" si="16"/>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7"/>
        <v>-</v>
      </c>
      <c r="R510" s="9"/>
      <c r="S510" s="9"/>
      <c r="T510" s="9"/>
      <c r="U510" s="9"/>
      <c r="V510" s="9"/>
      <c r="W510" s="9" t="str">
        <f t="shared" si="16"/>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7"/>
        <v>-</v>
      </c>
      <c r="R511" s="8"/>
      <c r="S511" s="8"/>
      <c r="T511" s="8"/>
      <c r="U511" s="8"/>
      <c r="V511" s="8"/>
      <c r="W511" s="8" t="str">
        <f t="shared" si="16"/>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7"/>
        <v>-</v>
      </c>
      <c r="R512" s="9"/>
      <c r="S512" s="9"/>
      <c r="T512" s="9"/>
      <c r="U512" s="9"/>
      <c r="V512" s="9"/>
      <c r="W512" s="9" t="str">
        <f t="shared" si="16"/>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7"/>
        <v>-</v>
      </c>
      <c r="R513" s="8"/>
      <c r="S513" s="8"/>
      <c r="T513" s="8"/>
      <c r="U513" s="8"/>
      <c r="V513" s="8"/>
      <c r="W513" s="8" t="str">
        <f t="shared" si="16"/>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7"/>
        <v>-</v>
      </c>
      <c r="R514" s="9"/>
      <c r="S514" s="9"/>
      <c r="T514" s="9"/>
      <c r="U514" s="9"/>
      <c r="V514" s="9"/>
      <c r="W514" s="9" t="str">
        <f t="shared" si="16"/>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7"/>
        <v>-</v>
      </c>
      <c r="R515" s="8"/>
      <c r="S515" s="8"/>
      <c r="T515" s="8"/>
      <c r="U515" s="8"/>
      <c r="V515" s="8"/>
      <c r="W515" s="8" t="str">
        <f t="shared" si="16"/>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7"/>
        <v>-</v>
      </c>
      <c r="R516" s="9"/>
      <c r="S516" s="9"/>
      <c r="T516" s="9"/>
      <c r="U516" s="9"/>
      <c r="V516" s="9"/>
      <c r="W516" s="9" t="str">
        <f t="shared" si="16"/>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7"/>
        <v>-</v>
      </c>
      <c r="R517" s="8"/>
      <c r="S517" s="8"/>
      <c r="T517" s="8"/>
      <c r="U517" s="8"/>
      <c r="V517" s="8"/>
      <c r="W517" s="8" t="str">
        <f t="shared" ref="W517:W580" si="18">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9">IF(B518&gt;1/1/1900, (IF(R518="Closed",(DATEDIF(B518,P518,"d"))-(DATEDIF(M518,O518,"d")),IF(OR(R518="Pending",ISBLANK(P518)),TODAY()-B518))),"-")</f>
        <v>-</v>
      </c>
      <c r="R518" s="9"/>
      <c r="S518" s="9"/>
      <c r="T518" s="9"/>
      <c r="U518" s="9"/>
      <c r="V518" s="9"/>
      <c r="W518" s="9" t="str">
        <f t="shared" si="18"/>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9"/>
        <v>-</v>
      </c>
      <c r="R519" s="8"/>
      <c r="S519" s="8"/>
      <c r="T519" s="8"/>
      <c r="U519" s="8"/>
      <c r="V519" s="8"/>
      <c r="W519" s="8" t="str">
        <f t="shared" si="18"/>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9"/>
        <v>-</v>
      </c>
      <c r="R520" s="9"/>
      <c r="S520" s="9"/>
      <c r="T520" s="9"/>
      <c r="U520" s="9"/>
      <c r="V520" s="9"/>
      <c r="W520" s="9" t="str">
        <f t="shared" si="18"/>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9"/>
        <v>-</v>
      </c>
      <c r="R521" s="8"/>
      <c r="S521" s="8"/>
      <c r="T521" s="8"/>
      <c r="U521" s="8"/>
      <c r="V521" s="8"/>
      <c r="W521" s="8" t="str">
        <f t="shared" si="18"/>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9"/>
        <v>-</v>
      </c>
      <c r="R522" s="9"/>
      <c r="S522" s="9"/>
      <c r="T522" s="9"/>
      <c r="U522" s="9"/>
      <c r="V522" s="9"/>
      <c r="W522" s="9" t="str">
        <f t="shared" si="18"/>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9"/>
        <v>-</v>
      </c>
      <c r="R523" s="8"/>
      <c r="S523" s="8"/>
      <c r="T523" s="8"/>
      <c r="U523" s="8"/>
      <c r="V523" s="8"/>
      <c r="W523" s="8" t="str">
        <f t="shared" si="18"/>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9"/>
        <v>-</v>
      </c>
      <c r="R524" s="9"/>
      <c r="S524" s="9"/>
      <c r="T524" s="9"/>
      <c r="U524" s="9"/>
      <c r="V524" s="9"/>
      <c r="W524" s="9" t="str">
        <f t="shared" si="18"/>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9"/>
        <v>-</v>
      </c>
      <c r="R525" s="8"/>
      <c r="S525" s="8"/>
      <c r="T525" s="8"/>
      <c r="U525" s="8"/>
      <c r="V525" s="8"/>
      <c r="W525" s="8" t="str">
        <f t="shared" si="18"/>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9"/>
        <v>-</v>
      </c>
      <c r="R526" s="9"/>
      <c r="S526" s="9"/>
      <c r="T526" s="9"/>
      <c r="U526" s="9"/>
      <c r="V526" s="9"/>
      <c r="W526" s="9" t="str">
        <f t="shared" si="18"/>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9"/>
        <v>-</v>
      </c>
      <c r="R527" s="8"/>
      <c r="S527" s="8"/>
      <c r="T527" s="8"/>
      <c r="U527" s="8"/>
      <c r="V527" s="8"/>
      <c r="W527" s="8" t="str">
        <f t="shared" si="18"/>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9"/>
        <v>-</v>
      </c>
      <c r="R528" s="9"/>
      <c r="S528" s="9"/>
      <c r="T528" s="9"/>
      <c r="U528" s="9"/>
      <c r="V528" s="9"/>
      <c r="W528" s="9" t="str">
        <f t="shared" si="18"/>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9"/>
        <v>-</v>
      </c>
      <c r="R529" s="8"/>
      <c r="S529" s="8"/>
      <c r="T529" s="8"/>
      <c r="U529" s="8"/>
      <c r="V529" s="8"/>
      <c r="W529" s="8" t="str">
        <f t="shared" si="18"/>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9"/>
        <v>-</v>
      </c>
      <c r="R530" s="9"/>
      <c r="S530" s="9"/>
      <c r="T530" s="9"/>
      <c r="U530" s="9"/>
      <c r="V530" s="9"/>
      <c r="W530" s="9" t="str">
        <f t="shared" si="18"/>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9"/>
        <v>-</v>
      </c>
      <c r="R531" s="8"/>
      <c r="S531" s="8"/>
      <c r="T531" s="8"/>
      <c r="U531" s="8"/>
      <c r="V531" s="8"/>
      <c r="W531" s="8" t="str">
        <f t="shared" si="18"/>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9"/>
        <v>-</v>
      </c>
      <c r="R532" s="9"/>
      <c r="S532" s="9"/>
      <c r="T532" s="9"/>
      <c r="U532" s="9"/>
      <c r="V532" s="9"/>
      <c r="W532" s="9" t="str">
        <f t="shared" si="18"/>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9"/>
        <v>-</v>
      </c>
      <c r="R533" s="8"/>
      <c r="S533" s="8"/>
      <c r="T533" s="8"/>
      <c r="U533" s="8"/>
      <c r="V533" s="8"/>
      <c r="W533" s="8" t="str">
        <f t="shared" si="18"/>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9"/>
        <v>-</v>
      </c>
      <c r="R534" s="9"/>
      <c r="S534" s="9"/>
      <c r="T534" s="9"/>
      <c r="U534" s="9"/>
      <c r="V534" s="9"/>
      <c r="W534" s="9" t="str">
        <f t="shared" si="18"/>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9"/>
        <v>-</v>
      </c>
      <c r="R535" s="8"/>
      <c r="S535" s="8"/>
      <c r="T535" s="8"/>
      <c r="U535" s="8"/>
      <c r="V535" s="8"/>
      <c r="W535" s="8" t="str">
        <f t="shared" si="18"/>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9"/>
        <v>-</v>
      </c>
      <c r="R536" s="9"/>
      <c r="S536" s="9"/>
      <c r="T536" s="9"/>
      <c r="U536" s="9"/>
      <c r="V536" s="9"/>
      <c r="W536" s="9" t="str">
        <f t="shared" si="18"/>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9"/>
        <v>-</v>
      </c>
      <c r="R537" s="8"/>
      <c r="S537" s="8"/>
      <c r="T537" s="8"/>
      <c r="U537" s="8"/>
      <c r="V537" s="8"/>
      <c r="W537" s="8" t="str">
        <f t="shared" si="18"/>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9"/>
        <v>-</v>
      </c>
      <c r="R538" s="9"/>
      <c r="S538" s="9"/>
      <c r="T538" s="9"/>
      <c r="U538" s="9"/>
      <c r="V538" s="9"/>
      <c r="W538" s="9" t="str">
        <f t="shared" si="18"/>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9"/>
        <v>-</v>
      </c>
      <c r="R539" s="8"/>
      <c r="S539" s="8"/>
      <c r="T539" s="8"/>
      <c r="U539" s="8"/>
      <c r="V539" s="8"/>
      <c r="W539" s="8" t="str">
        <f t="shared" si="18"/>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9"/>
        <v>-</v>
      </c>
      <c r="R540" s="9"/>
      <c r="S540" s="9"/>
      <c r="T540" s="9"/>
      <c r="U540" s="9"/>
      <c r="V540" s="9"/>
      <c r="W540" s="9" t="str">
        <f t="shared" si="18"/>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9"/>
        <v>-</v>
      </c>
      <c r="R541" s="8"/>
      <c r="S541" s="8"/>
      <c r="T541" s="8"/>
      <c r="U541" s="8"/>
      <c r="V541" s="8"/>
      <c r="W541" s="8" t="str">
        <f t="shared" si="18"/>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9"/>
        <v>-</v>
      </c>
      <c r="R542" s="9"/>
      <c r="S542" s="9"/>
      <c r="T542" s="9"/>
      <c r="U542" s="9"/>
      <c r="V542" s="9"/>
      <c r="W542" s="9" t="str">
        <f t="shared" si="18"/>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9"/>
        <v>-</v>
      </c>
      <c r="R543" s="8"/>
      <c r="S543" s="8"/>
      <c r="T543" s="8"/>
      <c r="U543" s="8"/>
      <c r="V543" s="8"/>
      <c r="W543" s="8" t="str">
        <f t="shared" si="18"/>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9"/>
        <v>-</v>
      </c>
      <c r="R544" s="9"/>
      <c r="S544" s="9"/>
      <c r="T544" s="9"/>
      <c r="U544" s="9"/>
      <c r="V544" s="9"/>
      <c r="W544" s="9" t="str">
        <f t="shared" si="18"/>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9"/>
        <v>-</v>
      </c>
      <c r="R545" s="8"/>
      <c r="S545" s="8"/>
      <c r="T545" s="8"/>
      <c r="U545" s="8"/>
      <c r="V545" s="8"/>
      <c r="W545" s="8" t="str">
        <f t="shared" si="18"/>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9"/>
        <v>-</v>
      </c>
      <c r="R546" s="9"/>
      <c r="S546" s="9"/>
      <c r="T546" s="9"/>
      <c r="U546" s="9"/>
      <c r="V546" s="9"/>
      <c r="W546" s="9" t="str">
        <f t="shared" si="18"/>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9"/>
        <v>-</v>
      </c>
      <c r="R547" s="8"/>
      <c r="S547" s="8"/>
      <c r="T547" s="8"/>
      <c r="U547" s="8"/>
      <c r="V547" s="8"/>
      <c r="W547" s="8" t="str">
        <f t="shared" si="18"/>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9"/>
        <v>-</v>
      </c>
      <c r="R548" s="9"/>
      <c r="S548" s="9"/>
      <c r="T548" s="9"/>
      <c r="U548" s="9"/>
      <c r="V548" s="9"/>
      <c r="W548" s="9" t="str">
        <f t="shared" si="18"/>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9"/>
        <v>-</v>
      </c>
      <c r="R549" s="8"/>
      <c r="S549" s="8"/>
      <c r="T549" s="8"/>
      <c r="U549" s="8"/>
      <c r="V549" s="8"/>
      <c r="W549" s="8" t="str">
        <f t="shared" si="18"/>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9"/>
        <v>-</v>
      </c>
      <c r="R550" s="9"/>
      <c r="S550" s="9"/>
      <c r="T550" s="9"/>
      <c r="U550" s="9"/>
      <c r="V550" s="9"/>
      <c r="W550" s="9" t="str">
        <f t="shared" si="18"/>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9"/>
        <v>-</v>
      </c>
      <c r="R551" s="8"/>
      <c r="S551" s="8"/>
      <c r="T551" s="8"/>
      <c r="U551" s="8"/>
      <c r="V551" s="8"/>
      <c r="W551" s="8" t="str">
        <f t="shared" si="18"/>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9"/>
        <v>-</v>
      </c>
      <c r="R552" s="9"/>
      <c r="S552" s="9"/>
      <c r="T552" s="9"/>
      <c r="U552" s="9"/>
      <c r="V552" s="9"/>
      <c r="W552" s="9" t="str">
        <f t="shared" si="18"/>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9"/>
        <v>-</v>
      </c>
      <c r="R553" s="8"/>
      <c r="S553" s="8"/>
      <c r="T553" s="8"/>
      <c r="U553" s="8"/>
      <c r="V553" s="8"/>
      <c r="W553" s="8" t="str">
        <f t="shared" si="18"/>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9"/>
        <v>-</v>
      </c>
      <c r="R554" s="9"/>
      <c r="S554" s="9"/>
      <c r="T554" s="9"/>
      <c r="U554" s="9"/>
      <c r="V554" s="9"/>
      <c r="W554" s="9" t="str">
        <f t="shared" si="18"/>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9"/>
        <v>-</v>
      </c>
      <c r="R555" s="8"/>
      <c r="S555" s="8"/>
      <c r="T555" s="8"/>
      <c r="U555" s="8"/>
      <c r="V555" s="8"/>
      <c r="W555" s="8" t="str">
        <f t="shared" si="18"/>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9"/>
        <v>-</v>
      </c>
      <c r="R556" s="9"/>
      <c r="S556" s="9"/>
      <c r="T556" s="9"/>
      <c r="U556" s="9"/>
      <c r="V556" s="9"/>
      <c r="W556" s="9" t="str">
        <f t="shared" si="18"/>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9"/>
        <v>-</v>
      </c>
      <c r="R557" s="8"/>
      <c r="S557" s="8"/>
      <c r="T557" s="8"/>
      <c r="U557" s="8"/>
      <c r="V557" s="8"/>
      <c r="W557" s="8" t="str">
        <f t="shared" si="18"/>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9"/>
        <v>-</v>
      </c>
      <c r="R558" s="9"/>
      <c r="S558" s="9"/>
      <c r="T558" s="9"/>
      <c r="U558" s="9"/>
      <c r="V558" s="9"/>
      <c r="W558" s="9" t="str">
        <f t="shared" si="18"/>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9"/>
        <v>-</v>
      </c>
      <c r="R559" s="8"/>
      <c r="S559" s="8"/>
      <c r="T559" s="8"/>
      <c r="U559" s="8"/>
      <c r="V559" s="8"/>
      <c r="W559" s="8" t="str">
        <f t="shared" si="18"/>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9"/>
        <v>-</v>
      </c>
      <c r="R560" s="9"/>
      <c r="S560" s="9"/>
      <c r="T560" s="9"/>
      <c r="U560" s="9"/>
      <c r="V560" s="9"/>
      <c r="W560" s="9" t="str">
        <f t="shared" si="18"/>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9"/>
        <v>-</v>
      </c>
      <c r="R561" s="8"/>
      <c r="S561" s="8"/>
      <c r="T561" s="8"/>
      <c r="U561" s="8"/>
      <c r="V561" s="8"/>
      <c r="W561" s="8" t="str">
        <f t="shared" si="18"/>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9"/>
        <v>-</v>
      </c>
      <c r="R562" s="9"/>
      <c r="S562" s="9"/>
      <c r="T562" s="9"/>
      <c r="U562" s="9"/>
      <c r="V562" s="9"/>
      <c r="W562" s="9" t="str">
        <f t="shared" si="18"/>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9"/>
        <v>-</v>
      </c>
      <c r="R563" s="8"/>
      <c r="S563" s="8"/>
      <c r="T563" s="8"/>
      <c r="U563" s="8"/>
      <c r="V563" s="8"/>
      <c r="W563" s="8" t="str">
        <f t="shared" si="18"/>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9"/>
        <v>-</v>
      </c>
      <c r="R564" s="9"/>
      <c r="S564" s="9"/>
      <c r="T564" s="9"/>
      <c r="U564" s="9"/>
      <c r="V564" s="9"/>
      <c r="W564" s="9" t="str">
        <f t="shared" si="18"/>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9"/>
        <v>-</v>
      </c>
      <c r="R565" s="8"/>
      <c r="S565" s="8"/>
      <c r="T565" s="8"/>
      <c r="U565" s="8"/>
      <c r="V565" s="8"/>
      <c r="W565" s="8" t="str">
        <f t="shared" si="18"/>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9"/>
        <v>-</v>
      </c>
      <c r="R566" s="9"/>
      <c r="S566" s="9"/>
      <c r="T566" s="9"/>
      <c r="U566" s="9"/>
      <c r="V566" s="9"/>
      <c r="W566" s="9" t="str">
        <f t="shared" si="18"/>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9"/>
        <v>-</v>
      </c>
      <c r="R567" s="8"/>
      <c r="S567" s="8"/>
      <c r="T567" s="8"/>
      <c r="U567" s="8"/>
      <c r="V567" s="8"/>
      <c r="W567" s="8" t="str">
        <f t="shared" si="18"/>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9"/>
        <v>-</v>
      </c>
      <c r="R568" s="9"/>
      <c r="S568" s="9"/>
      <c r="T568" s="9"/>
      <c r="U568" s="9"/>
      <c r="V568" s="9"/>
      <c r="W568" s="9" t="str">
        <f t="shared" si="18"/>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9"/>
        <v>-</v>
      </c>
      <c r="R569" s="8"/>
      <c r="S569" s="8"/>
      <c r="T569" s="8"/>
      <c r="U569" s="8"/>
      <c r="V569" s="8"/>
      <c r="W569" s="8" t="str">
        <f t="shared" si="18"/>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9"/>
        <v>-</v>
      </c>
      <c r="R570" s="9"/>
      <c r="S570" s="9"/>
      <c r="T570" s="9"/>
      <c r="U570" s="9"/>
      <c r="V570" s="9"/>
      <c r="W570" s="9" t="str">
        <f t="shared" si="18"/>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9"/>
        <v>-</v>
      </c>
      <c r="R571" s="8"/>
      <c r="S571" s="8"/>
      <c r="T571" s="8"/>
      <c r="U571" s="8"/>
      <c r="V571" s="8"/>
      <c r="W571" s="8" t="str">
        <f t="shared" si="18"/>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9"/>
        <v>-</v>
      </c>
      <c r="R572" s="9"/>
      <c r="S572" s="9"/>
      <c r="T572" s="9"/>
      <c r="U572" s="9"/>
      <c r="V572" s="9"/>
      <c r="W572" s="9" t="str">
        <f t="shared" si="18"/>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9"/>
        <v>-</v>
      </c>
      <c r="R573" s="8"/>
      <c r="S573" s="8"/>
      <c r="T573" s="8"/>
      <c r="U573" s="8"/>
      <c r="V573" s="8"/>
      <c r="W573" s="8" t="str">
        <f t="shared" si="18"/>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9"/>
        <v>-</v>
      </c>
      <c r="R574" s="9"/>
      <c r="S574" s="9"/>
      <c r="T574" s="9"/>
      <c r="U574" s="9"/>
      <c r="V574" s="9"/>
      <c r="W574" s="9" t="str">
        <f t="shared" si="18"/>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9"/>
        <v>-</v>
      </c>
      <c r="R575" s="8"/>
      <c r="S575" s="8"/>
      <c r="T575" s="8"/>
      <c r="U575" s="8"/>
      <c r="V575" s="8"/>
      <c r="W575" s="8" t="str">
        <f t="shared" si="18"/>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9"/>
        <v>-</v>
      </c>
      <c r="R576" s="9"/>
      <c r="S576" s="9"/>
      <c r="T576" s="9"/>
      <c r="U576" s="9"/>
      <c r="V576" s="9"/>
      <c r="W576" s="9" t="str">
        <f t="shared" si="18"/>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9"/>
        <v>-</v>
      </c>
      <c r="R577" s="8"/>
      <c r="S577" s="8"/>
      <c r="T577" s="8"/>
      <c r="U577" s="8"/>
      <c r="V577" s="8"/>
      <c r="W577" s="8" t="str">
        <f t="shared" si="18"/>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9"/>
        <v>-</v>
      </c>
      <c r="R578" s="9"/>
      <c r="S578" s="9"/>
      <c r="T578" s="9"/>
      <c r="U578" s="9"/>
      <c r="V578" s="9"/>
      <c r="W578" s="9" t="str">
        <f t="shared" si="18"/>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9"/>
        <v>-</v>
      </c>
      <c r="R579" s="8"/>
      <c r="S579" s="8"/>
      <c r="T579" s="8"/>
      <c r="U579" s="8"/>
      <c r="V579" s="8"/>
      <c r="W579" s="8" t="str">
        <f t="shared" si="18"/>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9"/>
        <v>-</v>
      </c>
      <c r="R580" s="9"/>
      <c r="S580" s="9"/>
      <c r="T580" s="9"/>
      <c r="U580" s="9"/>
      <c r="V580" s="9"/>
      <c r="W580" s="9" t="str">
        <f t="shared" si="18"/>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9"/>
        <v>-</v>
      </c>
      <c r="R581" s="8"/>
      <c r="S581" s="8"/>
      <c r="T581" s="8"/>
      <c r="U581" s="8"/>
      <c r="V581" s="8"/>
      <c r="W581" s="8" t="str">
        <f t="shared" ref="W581:W644" si="20">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1">IF(B582&gt;1/1/1900, (IF(R582="Closed",(DATEDIF(B582,P582,"d"))-(DATEDIF(M582,O582,"d")),IF(OR(R582="Pending",ISBLANK(P582)),TODAY()-B582))),"-")</f>
        <v>-</v>
      </c>
      <c r="R582" s="9"/>
      <c r="S582" s="9"/>
      <c r="T582" s="9"/>
      <c r="U582" s="9"/>
      <c r="V582" s="9"/>
      <c r="W582" s="9" t="str">
        <f t="shared" si="20"/>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1"/>
        <v>-</v>
      </c>
      <c r="R583" s="8"/>
      <c r="S583" s="8"/>
      <c r="T583" s="8"/>
      <c r="U583" s="8"/>
      <c r="V583" s="8"/>
      <c r="W583" s="8" t="str">
        <f t="shared" si="20"/>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1"/>
        <v>-</v>
      </c>
      <c r="R584" s="9"/>
      <c r="S584" s="9"/>
      <c r="T584" s="9"/>
      <c r="U584" s="9"/>
      <c r="V584" s="9"/>
      <c r="W584" s="9" t="str">
        <f t="shared" si="20"/>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1"/>
        <v>-</v>
      </c>
      <c r="R585" s="8"/>
      <c r="S585" s="8"/>
      <c r="T585" s="8"/>
      <c r="U585" s="8"/>
      <c r="V585" s="8"/>
      <c r="W585" s="8" t="str">
        <f t="shared" si="20"/>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1"/>
        <v>-</v>
      </c>
      <c r="R586" s="9"/>
      <c r="S586" s="9"/>
      <c r="T586" s="9"/>
      <c r="U586" s="9"/>
      <c r="V586" s="9"/>
      <c r="W586" s="9" t="str">
        <f t="shared" si="20"/>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1"/>
        <v>-</v>
      </c>
      <c r="R587" s="8"/>
      <c r="S587" s="8"/>
      <c r="T587" s="8"/>
      <c r="U587" s="8"/>
      <c r="V587" s="8"/>
      <c r="W587" s="8" t="str">
        <f t="shared" si="20"/>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1"/>
        <v>-</v>
      </c>
      <c r="R588" s="9"/>
      <c r="S588" s="9"/>
      <c r="T588" s="9"/>
      <c r="U588" s="9"/>
      <c r="V588" s="9"/>
      <c r="W588" s="9" t="str">
        <f t="shared" si="20"/>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1"/>
        <v>-</v>
      </c>
      <c r="R589" s="8"/>
      <c r="S589" s="8"/>
      <c r="T589" s="8"/>
      <c r="U589" s="8"/>
      <c r="V589" s="8"/>
      <c r="W589" s="8" t="str">
        <f t="shared" si="20"/>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1"/>
        <v>-</v>
      </c>
      <c r="R590" s="9"/>
      <c r="S590" s="9"/>
      <c r="T590" s="9"/>
      <c r="U590" s="9"/>
      <c r="V590" s="9"/>
      <c r="W590" s="9" t="str">
        <f t="shared" si="20"/>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1"/>
        <v>-</v>
      </c>
      <c r="R591" s="8"/>
      <c r="S591" s="8"/>
      <c r="T591" s="8"/>
      <c r="U591" s="8"/>
      <c r="V591" s="8"/>
      <c r="W591" s="8" t="str">
        <f t="shared" si="20"/>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1"/>
        <v>-</v>
      </c>
      <c r="R592" s="9"/>
      <c r="S592" s="9"/>
      <c r="T592" s="9"/>
      <c r="U592" s="9"/>
      <c r="V592" s="9"/>
      <c r="W592" s="9" t="str">
        <f t="shared" si="20"/>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1"/>
        <v>-</v>
      </c>
      <c r="R593" s="8"/>
      <c r="S593" s="8"/>
      <c r="T593" s="8"/>
      <c r="U593" s="8"/>
      <c r="V593" s="8"/>
      <c r="W593" s="8" t="str">
        <f t="shared" si="20"/>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1"/>
        <v>-</v>
      </c>
      <c r="R594" s="9"/>
      <c r="S594" s="9"/>
      <c r="T594" s="9"/>
      <c r="U594" s="9"/>
      <c r="V594" s="9"/>
      <c r="W594" s="9" t="str">
        <f t="shared" si="20"/>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1"/>
        <v>-</v>
      </c>
      <c r="R595" s="8"/>
      <c r="S595" s="8"/>
      <c r="T595" s="8"/>
      <c r="U595" s="8"/>
      <c r="V595" s="8"/>
      <c r="W595" s="8" t="str">
        <f t="shared" si="20"/>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1"/>
        <v>-</v>
      </c>
      <c r="R596" s="9"/>
      <c r="S596" s="9"/>
      <c r="T596" s="9"/>
      <c r="U596" s="9"/>
      <c r="V596" s="9"/>
      <c r="W596" s="9" t="str">
        <f t="shared" si="20"/>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1"/>
        <v>-</v>
      </c>
      <c r="R597" s="8"/>
      <c r="S597" s="8"/>
      <c r="T597" s="8"/>
      <c r="U597" s="8"/>
      <c r="V597" s="8"/>
      <c r="W597" s="8" t="str">
        <f t="shared" si="20"/>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1"/>
        <v>-</v>
      </c>
      <c r="R598" s="9"/>
      <c r="S598" s="9"/>
      <c r="T598" s="9"/>
      <c r="U598" s="9"/>
      <c r="V598" s="9"/>
      <c r="W598" s="9" t="str">
        <f t="shared" si="20"/>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1"/>
        <v>-</v>
      </c>
      <c r="R599" s="8"/>
      <c r="S599" s="8"/>
      <c r="T599" s="8"/>
      <c r="U599" s="8"/>
      <c r="V599" s="8"/>
      <c r="W599" s="8" t="str">
        <f t="shared" si="20"/>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1"/>
        <v>-</v>
      </c>
      <c r="R600" s="9"/>
      <c r="S600" s="9"/>
      <c r="T600" s="9"/>
      <c r="U600" s="9"/>
      <c r="V600" s="9"/>
      <c r="W600" s="9" t="str">
        <f t="shared" si="20"/>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1"/>
        <v>-</v>
      </c>
      <c r="R601" s="8"/>
      <c r="S601" s="8"/>
      <c r="T601" s="8"/>
      <c r="U601" s="8"/>
      <c r="V601" s="8"/>
      <c r="W601" s="8" t="str">
        <f t="shared" si="20"/>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1"/>
        <v>-</v>
      </c>
      <c r="R602" s="9"/>
      <c r="S602" s="9"/>
      <c r="T602" s="9"/>
      <c r="U602" s="9"/>
      <c r="V602" s="9"/>
      <c r="W602" s="9" t="str">
        <f t="shared" si="20"/>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1"/>
        <v>-</v>
      </c>
      <c r="R603" s="8"/>
      <c r="S603" s="8"/>
      <c r="T603" s="8"/>
      <c r="U603" s="8"/>
      <c r="V603" s="8"/>
      <c r="W603" s="8" t="str">
        <f t="shared" si="20"/>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1"/>
        <v>-</v>
      </c>
      <c r="R604" s="9"/>
      <c r="S604" s="9"/>
      <c r="T604" s="9"/>
      <c r="U604" s="9"/>
      <c r="V604" s="9"/>
      <c r="W604" s="9" t="str">
        <f t="shared" si="20"/>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1"/>
        <v>-</v>
      </c>
      <c r="R605" s="8"/>
      <c r="S605" s="8"/>
      <c r="T605" s="8"/>
      <c r="U605" s="8"/>
      <c r="V605" s="8"/>
      <c r="W605" s="8" t="str">
        <f t="shared" si="20"/>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1"/>
        <v>-</v>
      </c>
      <c r="R606" s="9"/>
      <c r="S606" s="9"/>
      <c r="T606" s="9"/>
      <c r="U606" s="9"/>
      <c r="V606" s="9"/>
      <c r="W606" s="9" t="str">
        <f t="shared" si="20"/>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1"/>
        <v>-</v>
      </c>
      <c r="R607" s="8"/>
      <c r="S607" s="8"/>
      <c r="T607" s="8"/>
      <c r="U607" s="8"/>
      <c r="V607" s="8"/>
      <c r="W607" s="8" t="str">
        <f t="shared" si="20"/>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1"/>
        <v>-</v>
      </c>
      <c r="R608" s="9"/>
      <c r="S608" s="9"/>
      <c r="T608" s="9"/>
      <c r="U608" s="9"/>
      <c r="V608" s="9"/>
      <c r="W608" s="9" t="str">
        <f t="shared" si="20"/>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1"/>
        <v>-</v>
      </c>
      <c r="R609" s="8"/>
      <c r="S609" s="8"/>
      <c r="T609" s="8"/>
      <c r="U609" s="8"/>
      <c r="V609" s="8"/>
      <c r="W609" s="8" t="str">
        <f t="shared" si="20"/>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1"/>
        <v>-</v>
      </c>
      <c r="R610" s="9"/>
      <c r="S610" s="9"/>
      <c r="T610" s="9"/>
      <c r="U610" s="9"/>
      <c r="V610" s="9"/>
      <c r="W610" s="9" t="str">
        <f t="shared" si="20"/>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1"/>
        <v>-</v>
      </c>
      <c r="R611" s="8"/>
      <c r="S611" s="8"/>
      <c r="T611" s="8"/>
      <c r="U611" s="8"/>
      <c r="V611" s="8"/>
      <c r="W611" s="8" t="str">
        <f t="shared" si="20"/>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1"/>
        <v>-</v>
      </c>
      <c r="R612" s="9"/>
      <c r="S612" s="9"/>
      <c r="T612" s="9"/>
      <c r="U612" s="9"/>
      <c r="V612" s="9"/>
      <c r="W612" s="9" t="str">
        <f t="shared" si="20"/>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1"/>
        <v>-</v>
      </c>
      <c r="R613" s="8"/>
      <c r="S613" s="8"/>
      <c r="T613" s="8"/>
      <c r="U613" s="8"/>
      <c r="V613" s="8"/>
      <c r="W613" s="8" t="str">
        <f t="shared" si="20"/>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1"/>
        <v>-</v>
      </c>
      <c r="R614" s="9"/>
      <c r="S614" s="9"/>
      <c r="T614" s="9"/>
      <c r="U614" s="9"/>
      <c r="V614" s="9"/>
      <c r="W614" s="9" t="str">
        <f t="shared" si="20"/>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1"/>
        <v>-</v>
      </c>
      <c r="R615" s="8"/>
      <c r="S615" s="8"/>
      <c r="T615" s="8"/>
      <c r="U615" s="8"/>
      <c r="V615" s="8"/>
      <c r="W615" s="8" t="str">
        <f t="shared" si="20"/>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1"/>
        <v>-</v>
      </c>
      <c r="R616" s="9"/>
      <c r="S616" s="9"/>
      <c r="T616" s="9"/>
      <c r="U616" s="9"/>
      <c r="V616" s="9"/>
      <c r="W616" s="9" t="str">
        <f t="shared" si="20"/>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1"/>
        <v>-</v>
      </c>
      <c r="R617" s="8"/>
      <c r="S617" s="8"/>
      <c r="T617" s="8"/>
      <c r="U617" s="8"/>
      <c r="V617" s="8"/>
      <c r="W617" s="8" t="str">
        <f t="shared" si="20"/>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1"/>
        <v>-</v>
      </c>
      <c r="R618" s="9"/>
      <c r="S618" s="9"/>
      <c r="T618" s="9"/>
      <c r="U618" s="9"/>
      <c r="V618" s="9"/>
      <c r="W618" s="9" t="str">
        <f t="shared" si="20"/>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1"/>
        <v>-</v>
      </c>
      <c r="R619" s="8"/>
      <c r="S619" s="8"/>
      <c r="T619" s="8"/>
      <c r="U619" s="8"/>
      <c r="V619" s="8"/>
      <c r="W619" s="8" t="str">
        <f t="shared" si="20"/>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1"/>
        <v>-</v>
      </c>
      <c r="R620" s="9"/>
      <c r="S620" s="9"/>
      <c r="T620" s="9"/>
      <c r="U620" s="9"/>
      <c r="V620" s="9"/>
      <c r="W620" s="9" t="str">
        <f t="shared" si="20"/>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1"/>
        <v>-</v>
      </c>
      <c r="R621" s="8"/>
      <c r="S621" s="8"/>
      <c r="T621" s="8"/>
      <c r="U621" s="8"/>
      <c r="V621" s="8"/>
      <c r="W621" s="8" t="str">
        <f t="shared" si="20"/>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1"/>
        <v>-</v>
      </c>
      <c r="R622" s="9"/>
      <c r="S622" s="9"/>
      <c r="T622" s="9"/>
      <c r="U622" s="9"/>
      <c r="V622" s="9"/>
      <c r="W622" s="9" t="str">
        <f t="shared" si="20"/>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1"/>
        <v>-</v>
      </c>
      <c r="R623" s="8"/>
      <c r="S623" s="8"/>
      <c r="T623" s="8"/>
      <c r="U623" s="8"/>
      <c r="V623" s="8"/>
      <c r="W623" s="8" t="str">
        <f t="shared" si="20"/>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1"/>
        <v>-</v>
      </c>
      <c r="R624" s="9"/>
      <c r="S624" s="9"/>
      <c r="T624" s="9"/>
      <c r="U624" s="9"/>
      <c r="V624" s="9"/>
      <c r="W624" s="9" t="str">
        <f t="shared" si="20"/>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1"/>
        <v>-</v>
      </c>
      <c r="R625" s="8"/>
      <c r="S625" s="8"/>
      <c r="T625" s="8"/>
      <c r="U625" s="8"/>
      <c r="V625" s="8"/>
      <c r="W625" s="8" t="str">
        <f t="shared" si="20"/>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1"/>
        <v>-</v>
      </c>
      <c r="R626" s="9"/>
      <c r="S626" s="9"/>
      <c r="T626" s="9"/>
      <c r="U626" s="9"/>
      <c r="V626" s="9"/>
      <c r="W626" s="9" t="str">
        <f t="shared" si="20"/>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1"/>
        <v>-</v>
      </c>
      <c r="R627" s="8"/>
      <c r="S627" s="8"/>
      <c r="T627" s="8"/>
      <c r="U627" s="8"/>
      <c r="V627" s="8"/>
      <c r="W627" s="8" t="str">
        <f t="shared" si="20"/>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1"/>
        <v>-</v>
      </c>
      <c r="R628" s="9"/>
      <c r="S628" s="9"/>
      <c r="T628" s="9"/>
      <c r="U628" s="9"/>
      <c r="V628" s="9"/>
      <c r="W628" s="9" t="str">
        <f t="shared" si="20"/>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1"/>
        <v>-</v>
      </c>
      <c r="R629" s="8"/>
      <c r="S629" s="8"/>
      <c r="T629" s="8"/>
      <c r="U629" s="8"/>
      <c r="V629" s="8"/>
      <c r="W629" s="8" t="str">
        <f t="shared" si="20"/>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1"/>
        <v>-</v>
      </c>
      <c r="R630" s="9"/>
      <c r="S630" s="9"/>
      <c r="T630" s="9"/>
      <c r="U630" s="9"/>
      <c r="V630" s="9"/>
      <c r="W630" s="9" t="str">
        <f t="shared" si="20"/>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1"/>
        <v>-</v>
      </c>
      <c r="R631" s="8"/>
      <c r="S631" s="8"/>
      <c r="T631" s="8"/>
      <c r="U631" s="8"/>
      <c r="V631" s="8"/>
      <c r="W631" s="8" t="str">
        <f t="shared" si="20"/>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1"/>
        <v>-</v>
      </c>
      <c r="R632" s="9"/>
      <c r="S632" s="9"/>
      <c r="T632" s="9"/>
      <c r="U632" s="9"/>
      <c r="V632" s="9"/>
      <c r="W632" s="9" t="str">
        <f t="shared" si="20"/>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1"/>
        <v>-</v>
      </c>
      <c r="R633" s="8"/>
      <c r="S633" s="8"/>
      <c r="T633" s="8"/>
      <c r="U633" s="8"/>
      <c r="V633" s="8"/>
      <c r="W633" s="8" t="str">
        <f t="shared" si="20"/>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1"/>
        <v>-</v>
      </c>
      <c r="R634" s="9"/>
      <c r="S634" s="9"/>
      <c r="T634" s="9"/>
      <c r="U634" s="9"/>
      <c r="V634" s="9"/>
      <c r="W634" s="9" t="str">
        <f t="shared" si="20"/>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1"/>
        <v>-</v>
      </c>
      <c r="R635" s="8"/>
      <c r="S635" s="8"/>
      <c r="T635" s="8"/>
      <c r="U635" s="8"/>
      <c r="V635" s="8"/>
      <c r="W635" s="8" t="str">
        <f t="shared" si="20"/>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1"/>
        <v>-</v>
      </c>
      <c r="R636" s="9"/>
      <c r="S636" s="9"/>
      <c r="T636" s="9"/>
      <c r="U636" s="9"/>
      <c r="V636" s="9"/>
      <c r="W636" s="9" t="str">
        <f t="shared" si="20"/>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1"/>
        <v>-</v>
      </c>
      <c r="R637" s="8"/>
      <c r="S637" s="8"/>
      <c r="T637" s="8"/>
      <c r="U637" s="8"/>
      <c r="V637" s="8"/>
      <c r="W637" s="8" t="str">
        <f t="shared" si="20"/>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1"/>
        <v>-</v>
      </c>
      <c r="R638" s="9"/>
      <c r="S638" s="9"/>
      <c r="T638" s="9"/>
      <c r="U638" s="9"/>
      <c r="V638" s="9"/>
      <c r="W638" s="9" t="str">
        <f t="shared" si="20"/>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1"/>
        <v>-</v>
      </c>
      <c r="R639" s="8"/>
      <c r="S639" s="8"/>
      <c r="T639" s="8"/>
      <c r="U639" s="8"/>
      <c r="V639" s="8"/>
      <c r="W639" s="8" t="str">
        <f t="shared" si="20"/>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1"/>
        <v>-</v>
      </c>
      <c r="R640" s="9"/>
      <c r="S640" s="9"/>
      <c r="T640" s="9"/>
      <c r="U640" s="9"/>
      <c r="V640" s="9"/>
      <c r="W640" s="9" t="str">
        <f t="shared" si="20"/>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1"/>
        <v>-</v>
      </c>
      <c r="R641" s="8"/>
      <c r="S641" s="8"/>
      <c r="T641" s="8"/>
      <c r="U641" s="8"/>
      <c r="V641" s="8"/>
      <c r="W641" s="8" t="str">
        <f t="shared" si="20"/>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1"/>
        <v>-</v>
      </c>
      <c r="R642" s="9"/>
      <c r="S642" s="9"/>
      <c r="T642" s="9"/>
      <c r="U642" s="9"/>
      <c r="V642" s="9"/>
      <c r="W642" s="9" t="str">
        <f t="shared" si="20"/>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1"/>
        <v>-</v>
      </c>
      <c r="R643" s="8"/>
      <c r="S643" s="8"/>
      <c r="T643" s="8"/>
      <c r="U643" s="8"/>
      <c r="V643" s="8"/>
      <c r="W643" s="8" t="str">
        <f t="shared" si="20"/>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1"/>
        <v>-</v>
      </c>
      <c r="R644" s="9"/>
      <c r="S644" s="9"/>
      <c r="T644" s="9"/>
      <c r="U644" s="9"/>
      <c r="V644" s="9"/>
      <c r="W644" s="9" t="str">
        <f t="shared" si="20"/>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1"/>
        <v>-</v>
      </c>
      <c r="R645" s="8"/>
      <c r="S645" s="8"/>
      <c r="T645" s="8"/>
      <c r="U645" s="8"/>
      <c r="V645" s="8"/>
      <c r="W645" s="8" t="str">
        <f t="shared" ref="W645:W708" si="22">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3">IF(B646&gt;1/1/1900, (IF(R646="Closed",(DATEDIF(B646,P646,"d"))-(DATEDIF(M646,O646,"d")),IF(OR(R646="Pending",ISBLANK(P646)),TODAY()-B646))),"-")</f>
        <v>-</v>
      </c>
      <c r="R646" s="9"/>
      <c r="S646" s="9"/>
      <c r="T646" s="9"/>
      <c r="U646" s="9"/>
      <c r="V646" s="9"/>
      <c r="W646" s="9" t="str">
        <f t="shared" si="22"/>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3"/>
        <v>-</v>
      </c>
      <c r="R647" s="8"/>
      <c r="S647" s="8"/>
      <c r="T647" s="8"/>
      <c r="U647" s="8"/>
      <c r="V647" s="8"/>
      <c r="W647" s="8" t="str">
        <f t="shared" si="22"/>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3"/>
        <v>-</v>
      </c>
      <c r="R648" s="9"/>
      <c r="S648" s="9"/>
      <c r="T648" s="9"/>
      <c r="U648" s="9"/>
      <c r="V648" s="9"/>
      <c r="W648" s="9" t="str">
        <f t="shared" si="22"/>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3"/>
        <v>-</v>
      </c>
      <c r="R649" s="8"/>
      <c r="S649" s="8"/>
      <c r="T649" s="8"/>
      <c r="U649" s="8"/>
      <c r="V649" s="8"/>
      <c r="W649" s="8" t="str">
        <f t="shared" si="22"/>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3"/>
        <v>-</v>
      </c>
      <c r="R650" s="9"/>
      <c r="S650" s="9"/>
      <c r="T650" s="9"/>
      <c r="U650" s="9"/>
      <c r="V650" s="9"/>
      <c r="W650" s="9" t="str">
        <f t="shared" si="22"/>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3"/>
        <v>-</v>
      </c>
      <c r="R651" s="8"/>
      <c r="S651" s="8"/>
      <c r="T651" s="8"/>
      <c r="U651" s="8"/>
      <c r="V651" s="8"/>
      <c r="W651" s="8" t="str">
        <f t="shared" si="22"/>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3"/>
        <v>-</v>
      </c>
      <c r="R652" s="9"/>
      <c r="S652" s="9"/>
      <c r="T652" s="9"/>
      <c r="U652" s="9"/>
      <c r="V652" s="9"/>
      <c r="W652" s="9" t="str">
        <f t="shared" si="22"/>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3"/>
        <v>-</v>
      </c>
      <c r="R653" s="8"/>
      <c r="S653" s="8"/>
      <c r="T653" s="8"/>
      <c r="U653" s="8"/>
      <c r="V653" s="8"/>
      <c r="W653" s="8" t="str">
        <f t="shared" si="22"/>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3"/>
        <v>-</v>
      </c>
      <c r="R654" s="9"/>
      <c r="S654" s="9"/>
      <c r="T654" s="9"/>
      <c r="U654" s="9"/>
      <c r="V654" s="9"/>
      <c r="W654" s="9" t="str">
        <f t="shared" si="22"/>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3"/>
        <v>-</v>
      </c>
      <c r="R655" s="8"/>
      <c r="S655" s="8"/>
      <c r="T655" s="8"/>
      <c r="U655" s="8"/>
      <c r="V655" s="8"/>
      <c r="W655" s="8" t="str">
        <f t="shared" si="22"/>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3"/>
        <v>-</v>
      </c>
      <c r="R656" s="9"/>
      <c r="S656" s="9"/>
      <c r="T656" s="9"/>
      <c r="U656" s="9"/>
      <c r="V656" s="9"/>
      <c r="W656" s="9" t="str">
        <f t="shared" si="22"/>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3"/>
        <v>-</v>
      </c>
      <c r="R657" s="8"/>
      <c r="S657" s="8"/>
      <c r="T657" s="8"/>
      <c r="U657" s="8"/>
      <c r="V657" s="8"/>
      <c r="W657" s="8" t="str">
        <f t="shared" si="22"/>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3"/>
        <v>-</v>
      </c>
      <c r="R658" s="9"/>
      <c r="S658" s="9"/>
      <c r="T658" s="9"/>
      <c r="U658" s="9"/>
      <c r="V658" s="9"/>
      <c r="W658" s="9" t="str">
        <f t="shared" si="22"/>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3"/>
        <v>-</v>
      </c>
      <c r="R659" s="8"/>
      <c r="S659" s="8"/>
      <c r="T659" s="8"/>
      <c r="U659" s="8"/>
      <c r="V659" s="8"/>
      <c r="W659" s="8" t="str">
        <f t="shared" si="22"/>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3"/>
        <v>-</v>
      </c>
      <c r="R660" s="9"/>
      <c r="S660" s="9"/>
      <c r="T660" s="9"/>
      <c r="U660" s="9"/>
      <c r="V660" s="9"/>
      <c r="W660" s="9" t="str">
        <f t="shared" si="22"/>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3"/>
        <v>-</v>
      </c>
      <c r="R661" s="8"/>
      <c r="S661" s="8"/>
      <c r="T661" s="8"/>
      <c r="U661" s="8"/>
      <c r="V661" s="8"/>
      <c r="W661" s="8" t="str">
        <f t="shared" si="22"/>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3"/>
        <v>-</v>
      </c>
      <c r="R662" s="9"/>
      <c r="S662" s="9"/>
      <c r="T662" s="9"/>
      <c r="U662" s="9"/>
      <c r="V662" s="9"/>
      <c r="W662" s="9" t="str">
        <f t="shared" si="22"/>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3"/>
        <v>-</v>
      </c>
      <c r="R663" s="8"/>
      <c r="S663" s="8"/>
      <c r="T663" s="8"/>
      <c r="U663" s="8"/>
      <c r="V663" s="8"/>
      <c r="W663" s="8" t="str">
        <f t="shared" si="22"/>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3"/>
        <v>-</v>
      </c>
      <c r="R664" s="9"/>
      <c r="S664" s="9"/>
      <c r="T664" s="9"/>
      <c r="U664" s="9"/>
      <c r="V664" s="9"/>
      <c r="W664" s="9" t="str">
        <f t="shared" si="22"/>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3"/>
        <v>-</v>
      </c>
      <c r="R665" s="8"/>
      <c r="S665" s="8"/>
      <c r="T665" s="8"/>
      <c r="U665" s="8"/>
      <c r="V665" s="8"/>
      <c r="W665" s="8" t="str">
        <f t="shared" si="22"/>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3"/>
        <v>-</v>
      </c>
      <c r="R666" s="9"/>
      <c r="S666" s="9"/>
      <c r="T666" s="9"/>
      <c r="U666" s="9"/>
      <c r="V666" s="9"/>
      <c r="W666" s="9" t="str">
        <f t="shared" si="22"/>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3"/>
        <v>-</v>
      </c>
      <c r="R667" s="8"/>
      <c r="S667" s="8"/>
      <c r="T667" s="8"/>
      <c r="U667" s="8"/>
      <c r="V667" s="8"/>
      <c r="W667" s="8" t="str">
        <f t="shared" si="22"/>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3"/>
        <v>-</v>
      </c>
      <c r="R668" s="9"/>
      <c r="S668" s="9"/>
      <c r="T668" s="9"/>
      <c r="U668" s="9"/>
      <c r="V668" s="9"/>
      <c r="W668" s="9" t="str">
        <f t="shared" si="22"/>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3"/>
        <v>-</v>
      </c>
      <c r="R669" s="8"/>
      <c r="S669" s="8"/>
      <c r="T669" s="8"/>
      <c r="U669" s="8"/>
      <c r="V669" s="8"/>
      <c r="W669" s="8" t="str">
        <f t="shared" si="22"/>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3"/>
        <v>-</v>
      </c>
      <c r="R670" s="9"/>
      <c r="S670" s="9"/>
      <c r="T670" s="9"/>
      <c r="U670" s="9"/>
      <c r="V670" s="9"/>
      <c r="W670" s="9" t="str">
        <f t="shared" si="22"/>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3"/>
        <v>-</v>
      </c>
      <c r="R671" s="8"/>
      <c r="S671" s="8"/>
      <c r="T671" s="8"/>
      <c r="U671" s="8"/>
      <c r="V671" s="8"/>
      <c r="W671" s="8" t="str">
        <f t="shared" si="22"/>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3"/>
        <v>-</v>
      </c>
      <c r="R672" s="9"/>
      <c r="S672" s="9"/>
      <c r="T672" s="9"/>
      <c r="U672" s="9"/>
      <c r="V672" s="9"/>
      <c r="W672" s="9" t="str">
        <f t="shared" si="22"/>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3"/>
        <v>-</v>
      </c>
      <c r="R673" s="8"/>
      <c r="S673" s="8"/>
      <c r="T673" s="8"/>
      <c r="U673" s="8"/>
      <c r="V673" s="8"/>
      <c r="W673" s="8" t="str">
        <f t="shared" si="22"/>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3"/>
        <v>-</v>
      </c>
      <c r="R674" s="9"/>
      <c r="S674" s="9"/>
      <c r="T674" s="9"/>
      <c r="U674" s="9"/>
      <c r="V674" s="9"/>
      <c r="W674" s="9" t="str">
        <f t="shared" si="22"/>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3"/>
        <v>-</v>
      </c>
      <c r="R675" s="8"/>
      <c r="S675" s="8"/>
      <c r="T675" s="8"/>
      <c r="U675" s="8"/>
      <c r="V675" s="8"/>
      <c r="W675" s="8" t="str">
        <f t="shared" si="22"/>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3"/>
        <v>-</v>
      </c>
      <c r="R676" s="9"/>
      <c r="S676" s="9"/>
      <c r="T676" s="9"/>
      <c r="U676" s="9"/>
      <c r="V676" s="9"/>
      <c r="W676" s="9" t="str">
        <f t="shared" si="22"/>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3"/>
        <v>-</v>
      </c>
      <c r="R677" s="8"/>
      <c r="S677" s="8"/>
      <c r="T677" s="8"/>
      <c r="U677" s="8"/>
      <c r="V677" s="8"/>
      <c r="W677" s="8" t="str">
        <f t="shared" si="22"/>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3"/>
        <v>-</v>
      </c>
      <c r="R678" s="9"/>
      <c r="S678" s="9"/>
      <c r="T678" s="9"/>
      <c r="U678" s="9"/>
      <c r="V678" s="9"/>
      <c r="W678" s="9" t="str">
        <f t="shared" si="22"/>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3"/>
        <v>-</v>
      </c>
      <c r="R679" s="8"/>
      <c r="S679" s="8"/>
      <c r="T679" s="8"/>
      <c r="U679" s="8"/>
      <c r="V679" s="8"/>
      <c r="W679" s="8" t="str">
        <f t="shared" si="22"/>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3"/>
        <v>-</v>
      </c>
      <c r="R680" s="9"/>
      <c r="S680" s="9"/>
      <c r="T680" s="9"/>
      <c r="U680" s="9"/>
      <c r="V680" s="9"/>
      <c r="W680" s="9" t="str">
        <f t="shared" si="22"/>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3"/>
        <v>-</v>
      </c>
      <c r="R681" s="8"/>
      <c r="S681" s="8"/>
      <c r="T681" s="8"/>
      <c r="U681" s="8"/>
      <c r="V681" s="8"/>
      <c r="W681" s="8" t="str">
        <f t="shared" si="22"/>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3"/>
        <v>-</v>
      </c>
      <c r="R682" s="9"/>
      <c r="S682" s="9"/>
      <c r="T682" s="9"/>
      <c r="U682" s="9"/>
      <c r="V682" s="9"/>
      <c r="W682" s="9" t="str">
        <f t="shared" si="22"/>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3"/>
        <v>-</v>
      </c>
      <c r="R683" s="8"/>
      <c r="S683" s="8"/>
      <c r="T683" s="8"/>
      <c r="U683" s="8"/>
      <c r="V683" s="8"/>
      <c r="W683" s="8" t="str">
        <f t="shared" si="22"/>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3"/>
        <v>-</v>
      </c>
      <c r="R684" s="9"/>
      <c r="S684" s="9"/>
      <c r="T684" s="9"/>
      <c r="U684" s="9"/>
      <c r="V684" s="9"/>
      <c r="W684" s="9" t="str">
        <f t="shared" si="22"/>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3"/>
        <v>-</v>
      </c>
      <c r="R685" s="8"/>
      <c r="S685" s="8"/>
      <c r="T685" s="8"/>
      <c r="U685" s="8"/>
      <c r="V685" s="8"/>
      <c r="W685" s="8" t="str">
        <f t="shared" si="22"/>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3"/>
        <v>-</v>
      </c>
      <c r="R686" s="9"/>
      <c r="S686" s="9"/>
      <c r="T686" s="9"/>
      <c r="U686" s="9"/>
      <c r="V686" s="9"/>
      <c r="W686" s="9" t="str">
        <f t="shared" si="22"/>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3"/>
        <v>-</v>
      </c>
      <c r="R687" s="8"/>
      <c r="S687" s="8"/>
      <c r="T687" s="8"/>
      <c r="U687" s="8"/>
      <c r="V687" s="8"/>
      <c r="W687" s="8" t="str">
        <f t="shared" si="22"/>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3"/>
        <v>-</v>
      </c>
      <c r="R688" s="9"/>
      <c r="S688" s="9"/>
      <c r="T688" s="9"/>
      <c r="U688" s="9"/>
      <c r="V688" s="9"/>
      <c r="W688" s="9" t="str">
        <f t="shared" si="22"/>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3"/>
        <v>-</v>
      </c>
      <c r="R689" s="8"/>
      <c r="S689" s="8"/>
      <c r="T689" s="8"/>
      <c r="U689" s="8"/>
      <c r="V689" s="8"/>
      <c r="W689" s="8" t="str">
        <f t="shared" si="22"/>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3"/>
        <v>-</v>
      </c>
      <c r="R690" s="9"/>
      <c r="S690" s="9"/>
      <c r="T690" s="9"/>
      <c r="U690" s="9"/>
      <c r="V690" s="9"/>
      <c r="W690" s="9" t="str">
        <f t="shared" si="22"/>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3"/>
        <v>-</v>
      </c>
      <c r="R691" s="8"/>
      <c r="S691" s="8"/>
      <c r="T691" s="8"/>
      <c r="U691" s="8"/>
      <c r="V691" s="8"/>
      <c r="W691" s="8" t="str">
        <f t="shared" si="22"/>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3"/>
        <v>-</v>
      </c>
      <c r="R692" s="9"/>
      <c r="S692" s="9"/>
      <c r="T692" s="9"/>
      <c r="U692" s="9"/>
      <c r="V692" s="9"/>
      <c r="W692" s="9" t="str">
        <f t="shared" si="22"/>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3"/>
        <v>-</v>
      </c>
      <c r="R693" s="8"/>
      <c r="S693" s="8"/>
      <c r="T693" s="8"/>
      <c r="U693" s="8"/>
      <c r="V693" s="8"/>
      <c r="W693" s="8" t="str">
        <f t="shared" si="22"/>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3"/>
        <v>-</v>
      </c>
      <c r="R694" s="9"/>
      <c r="S694" s="9"/>
      <c r="T694" s="9"/>
      <c r="U694" s="9"/>
      <c r="V694" s="9"/>
      <c r="W694" s="9" t="str">
        <f t="shared" si="22"/>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3"/>
        <v>-</v>
      </c>
      <c r="R695" s="8"/>
      <c r="S695" s="8"/>
      <c r="T695" s="8"/>
      <c r="U695" s="8"/>
      <c r="V695" s="8"/>
      <c r="W695" s="8" t="str">
        <f t="shared" si="22"/>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3"/>
        <v>-</v>
      </c>
      <c r="R696" s="9"/>
      <c r="S696" s="9"/>
      <c r="T696" s="9"/>
      <c r="U696" s="9"/>
      <c r="V696" s="9"/>
      <c r="W696" s="9" t="str">
        <f t="shared" si="22"/>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3"/>
        <v>-</v>
      </c>
      <c r="R697" s="8"/>
      <c r="S697" s="8"/>
      <c r="T697" s="8"/>
      <c r="U697" s="8"/>
      <c r="V697" s="8"/>
      <c r="W697" s="8" t="str">
        <f t="shared" si="22"/>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3"/>
        <v>-</v>
      </c>
      <c r="R698" s="9"/>
      <c r="S698" s="9"/>
      <c r="T698" s="9"/>
      <c r="U698" s="9"/>
      <c r="V698" s="9"/>
      <c r="W698" s="9" t="str">
        <f t="shared" si="22"/>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3"/>
        <v>-</v>
      </c>
      <c r="R699" s="8"/>
      <c r="S699" s="8"/>
      <c r="T699" s="8"/>
      <c r="U699" s="8"/>
      <c r="V699" s="8"/>
      <c r="W699" s="8" t="str">
        <f t="shared" si="22"/>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3"/>
        <v>-</v>
      </c>
      <c r="R700" s="9"/>
      <c r="S700" s="9"/>
      <c r="T700" s="9"/>
      <c r="U700" s="9"/>
      <c r="V700" s="9"/>
      <c r="W700" s="9" t="str">
        <f t="shared" si="22"/>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3"/>
        <v>-</v>
      </c>
      <c r="R701" s="8"/>
      <c r="S701" s="8"/>
      <c r="T701" s="8"/>
      <c r="U701" s="8"/>
      <c r="V701" s="8"/>
      <c r="W701" s="8" t="str">
        <f t="shared" si="22"/>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3"/>
        <v>-</v>
      </c>
      <c r="R702" s="9"/>
      <c r="S702" s="9"/>
      <c r="T702" s="9"/>
      <c r="U702" s="9"/>
      <c r="V702" s="9"/>
      <c r="W702" s="9" t="str">
        <f t="shared" si="22"/>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3"/>
        <v>-</v>
      </c>
      <c r="R703" s="8"/>
      <c r="S703" s="8"/>
      <c r="T703" s="8"/>
      <c r="U703" s="8"/>
      <c r="V703" s="8"/>
      <c r="W703" s="8" t="str">
        <f t="shared" si="22"/>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3"/>
        <v>-</v>
      </c>
      <c r="R704" s="9"/>
      <c r="S704" s="9"/>
      <c r="T704" s="9"/>
      <c r="U704" s="9"/>
      <c r="V704" s="9"/>
      <c r="W704" s="9" t="str">
        <f t="shared" si="22"/>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3"/>
        <v>-</v>
      </c>
      <c r="R705" s="8"/>
      <c r="S705" s="8"/>
      <c r="T705" s="8"/>
      <c r="U705" s="8"/>
      <c r="V705" s="8"/>
      <c r="W705" s="8" t="str">
        <f t="shared" si="22"/>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3"/>
        <v>-</v>
      </c>
      <c r="R706" s="9"/>
      <c r="S706" s="9"/>
      <c r="T706" s="9"/>
      <c r="U706" s="9"/>
      <c r="V706" s="9"/>
      <c r="W706" s="9" t="str">
        <f t="shared" si="22"/>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3"/>
        <v>-</v>
      </c>
      <c r="R707" s="8"/>
      <c r="S707" s="8"/>
      <c r="T707" s="8"/>
      <c r="U707" s="8"/>
      <c r="V707" s="8"/>
      <c r="W707" s="8" t="str">
        <f t="shared" si="22"/>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3"/>
        <v>-</v>
      </c>
      <c r="R708" s="9"/>
      <c r="S708" s="9"/>
      <c r="T708" s="9"/>
      <c r="U708" s="9"/>
      <c r="V708" s="9"/>
      <c r="W708" s="9" t="str">
        <f t="shared" si="22"/>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3"/>
        <v>-</v>
      </c>
      <c r="R709" s="8"/>
      <c r="S709" s="8"/>
      <c r="T709" s="8"/>
      <c r="U709" s="8"/>
      <c r="V709" s="8"/>
      <c r="W709" s="8" t="str">
        <f t="shared" ref="W709:W772" si="24">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5">IF(B710&gt;1/1/1900, (IF(R710="Closed",(DATEDIF(B710,P710,"d"))-(DATEDIF(M710,O710,"d")),IF(OR(R710="Pending",ISBLANK(P710)),TODAY()-B710))),"-")</f>
        <v>-</v>
      </c>
      <c r="R710" s="9"/>
      <c r="S710" s="9"/>
      <c r="T710" s="9"/>
      <c r="U710" s="9"/>
      <c r="V710" s="9"/>
      <c r="W710" s="9" t="str">
        <f t="shared" si="24"/>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5"/>
        <v>-</v>
      </c>
      <c r="R711" s="8"/>
      <c r="S711" s="8"/>
      <c r="T711" s="8"/>
      <c r="U711" s="8"/>
      <c r="V711" s="8"/>
      <c r="W711" s="8" t="str">
        <f t="shared" si="24"/>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5"/>
        <v>-</v>
      </c>
      <c r="R712" s="9"/>
      <c r="S712" s="9"/>
      <c r="T712" s="9"/>
      <c r="U712" s="9"/>
      <c r="V712" s="9"/>
      <c r="W712" s="9" t="str">
        <f t="shared" si="24"/>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5"/>
        <v>-</v>
      </c>
      <c r="R713" s="8"/>
      <c r="S713" s="8"/>
      <c r="T713" s="8"/>
      <c r="U713" s="8"/>
      <c r="V713" s="8"/>
      <c r="W713" s="8" t="str">
        <f t="shared" si="24"/>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5"/>
        <v>-</v>
      </c>
      <c r="R714" s="9"/>
      <c r="S714" s="9"/>
      <c r="T714" s="9"/>
      <c r="U714" s="9"/>
      <c r="V714" s="9"/>
      <c r="W714" s="9" t="str">
        <f t="shared" si="24"/>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5"/>
        <v>-</v>
      </c>
      <c r="R715" s="8"/>
      <c r="S715" s="8"/>
      <c r="T715" s="8"/>
      <c r="U715" s="8"/>
      <c r="V715" s="8"/>
      <c r="W715" s="8" t="str">
        <f t="shared" si="24"/>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5"/>
        <v>-</v>
      </c>
      <c r="R716" s="9"/>
      <c r="S716" s="9"/>
      <c r="T716" s="9"/>
      <c r="U716" s="9"/>
      <c r="V716" s="9"/>
      <c r="W716" s="9" t="str">
        <f t="shared" si="24"/>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5"/>
        <v>-</v>
      </c>
      <c r="R717" s="8"/>
      <c r="S717" s="8"/>
      <c r="T717" s="8"/>
      <c r="U717" s="8"/>
      <c r="V717" s="8"/>
      <c r="W717" s="8" t="str">
        <f t="shared" si="24"/>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5"/>
        <v>-</v>
      </c>
      <c r="R718" s="9"/>
      <c r="S718" s="9"/>
      <c r="T718" s="9"/>
      <c r="U718" s="9"/>
      <c r="V718" s="9"/>
      <c r="W718" s="9" t="str">
        <f t="shared" si="24"/>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5"/>
        <v>-</v>
      </c>
      <c r="R719" s="8"/>
      <c r="S719" s="8"/>
      <c r="T719" s="8"/>
      <c r="U719" s="8"/>
      <c r="V719" s="8"/>
      <c r="W719" s="8" t="str">
        <f t="shared" si="24"/>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5"/>
        <v>-</v>
      </c>
      <c r="R720" s="9"/>
      <c r="S720" s="9"/>
      <c r="T720" s="9"/>
      <c r="U720" s="9"/>
      <c r="V720" s="9"/>
      <c r="W720" s="9" t="str">
        <f t="shared" si="24"/>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5"/>
        <v>-</v>
      </c>
      <c r="R721" s="8"/>
      <c r="S721" s="8"/>
      <c r="T721" s="8"/>
      <c r="U721" s="8"/>
      <c r="V721" s="8"/>
      <c r="W721" s="8" t="str">
        <f t="shared" si="24"/>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5"/>
        <v>-</v>
      </c>
      <c r="R722" s="9"/>
      <c r="S722" s="9"/>
      <c r="T722" s="9"/>
      <c r="U722" s="9"/>
      <c r="V722" s="9"/>
      <c r="W722" s="9" t="str">
        <f t="shared" si="24"/>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5"/>
        <v>-</v>
      </c>
      <c r="R723" s="8"/>
      <c r="S723" s="8"/>
      <c r="T723" s="8"/>
      <c r="U723" s="8"/>
      <c r="V723" s="8"/>
      <c r="W723" s="8" t="str">
        <f t="shared" si="24"/>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5"/>
        <v>-</v>
      </c>
      <c r="R724" s="9"/>
      <c r="S724" s="9"/>
      <c r="T724" s="9"/>
      <c r="U724" s="9"/>
      <c r="V724" s="9"/>
      <c r="W724" s="9" t="str">
        <f t="shared" si="24"/>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5"/>
        <v>-</v>
      </c>
      <c r="R725" s="8"/>
      <c r="S725" s="8"/>
      <c r="T725" s="8"/>
      <c r="U725" s="8"/>
      <c r="V725" s="8"/>
      <c r="W725" s="8" t="str">
        <f t="shared" si="24"/>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5"/>
        <v>-</v>
      </c>
      <c r="R726" s="9"/>
      <c r="S726" s="9"/>
      <c r="T726" s="9"/>
      <c r="U726" s="9"/>
      <c r="V726" s="9"/>
      <c r="W726" s="9" t="str">
        <f t="shared" si="24"/>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5"/>
        <v>-</v>
      </c>
      <c r="R727" s="8"/>
      <c r="S727" s="8"/>
      <c r="T727" s="8"/>
      <c r="U727" s="8"/>
      <c r="V727" s="8"/>
      <c r="W727" s="8" t="str">
        <f t="shared" si="24"/>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5"/>
        <v>-</v>
      </c>
      <c r="R728" s="9"/>
      <c r="S728" s="9"/>
      <c r="T728" s="9"/>
      <c r="U728" s="9"/>
      <c r="V728" s="9"/>
      <c r="W728" s="9" t="str">
        <f t="shared" si="24"/>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5"/>
        <v>-</v>
      </c>
      <c r="R729" s="8"/>
      <c r="S729" s="8"/>
      <c r="T729" s="8"/>
      <c r="U729" s="8"/>
      <c r="V729" s="8"/>
      <c r="W729" s="8" t="str">
        <f t="shared" si="24"/>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5"/>
        <v>-</v>
      </c>
      <c r="R730" s="9"/>
      <c r="S730" s="9"/>
      <c r="T730" s="9"/>
      <c r="U730" s="9"/>
      <c r="V730" s="9"/>
      <c r="W730" s="9" t="str">
        <f t="shared" si="24"/>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5"/>
        <v>-</v>
      </c>
      <c r="R731" s="8"/>
      <c r="S731" s="8"/>
      <c r="T731" s="8"/>
      <c r="U731" s="8"/>
      <c r="V731" s="8"/>
      <c r="W731" s="8" t="str">
        <f t="shared" si="24"/>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5"/>
        <v>-</v>
      </c>
      <c r="R732" s="9"/>
      <c r="S732" s="9"/>
      <c r="T732" s="9"/>
      <c r="U732" s="9"/>
      <c r="V732" s="9"/>
      <c r="W732" s="9" t="str">
        <f t="shared" si="24"/>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5"/>
        <v>-</v>
      </c>
      <c r="R733" s="8"/>
      <c r="S733" s="8"/>
      <c r="T733" s="8"/>
      <c r="U733" s="8"/>
      <c r="V733" s="8"/>
      <c r="W733" s="8" t="str">
        <f t="shared" si="24"/>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5"/>
        <v>-</v>
      </c>
      <c r="R734" s="9"/>
      <c r="S734" s="9"/>
      <c r="T734" s="9"/>
      <c r="U734" s="9"/>
      <c r="V734" s="9"/>
      <c r="W734" s="9" t="str">
        <f t="shared" si="24"/>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5"/>
        <v>-</v>
      </c>
      <c r="R735" s="8"/>
      <c r="S735" s="8"/>
      <c r="T735" s="8"/>
      <c r="U735" s="8"/>
      <c r="V735" s="8"/>
      <c r="W735" s="8" t="str">
        <f t="shared" si="24"/>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5"/>
        <v>-</v>
      </c>
      <c r="R736" s="9"/>
      <c r="S736" s="9"/>
      <c r="T736" s="9"/>
      <c r="U736" s="9"/>
      <c r="V736" s="9"/>
      <c r="W736" s="9" t="str">
        <f t="shared" si="24"/>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5"/>
        <v>-</v>
      </c>
      <c r="R737" s="8"/>
      <c r="S737" s="8"/>
      <c r="T737" s="8"/>
      <c r="U737" s="8"/>
      <c r="V737" s="8"/>
      <c r="W737" s="8" t="str">
        <f t="shared" si="24"/>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5"/>
        <v>-</v>
      </c>
      <c r="R738" s="9"/>
      <c r="S738" s="9"/>
      <c r="T738" s="9"/>
      <c r="U738" s="9"/>
      <c r="V738" s="9"/>
      <c r="W738" s="9" t="str">
        <f t="shared" si="24"/>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5"/>
        <v>-</v>
      </c>
      <c r="R739" s="8"/>
      <c r="S739" s="8"/>
      <c r="T739" s="8"/>
      <c r="U739" s="8"/>
      <c r="V739" s="8"/>
      <c r="W739" s="8" t="str">
        <f t="shared" si="24"/>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5"/>
        <v>-</v>
      </c>
      <c r="R740" s="9"/>
      <c r="S740" s="9"/>
      <c r="T740" s="9"/>
      <c r="U740" s="9"/>
      <c r="V740" s="9"/>
      <c r="W740" s="9" t="str">
        <f t="shared" si="24"/>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5"/>
        <v>-</v>
      </c>
      <c r="R741" s="8"/>
      <c r="S741" s="8"/>
      <c r="T741" s="8"/>
      <c r="U741" s="8"/>
      <c r="V741" s="8"/>
      <c r="W741" s="8" t="str">
        <f t="shared" si="24"/>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5"/>
        <v>-</v>
      </c>
      <c r="R742" s="9"/>
      <c r="S742" s="9"/>
      <c r="T742" s="9"/>
      <c r="U742" s="9"/>
      <c r="V742" s="9"/>
      <c r="W742" s="9" t="str">
        <f t="shared" si="24"/>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5"/>
        <v>-</v>
      </c>
      <c r="R743" s="8"/>
      <c r="S743" s="8"/>
      <c r="T743" s="8"/>
      <c r="U743" s="8"/>
      <c r="V743" s="8"/>
      <c r="W743" s="8" t="str">
        <f t="shared" si="24"/>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5"/>
        <v>-</v>
      </c>
      <c r="R744" s="9"/>
      <c r="S744" s="9"/>
      <c r="T744" s="9"/>
      <c r="U744" s="9"/>
      <c r="V744" s="9"/>
      <c r="W744" s="9" t="str">
        <f t="shared" si="24"/>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5"/>
        <v>-</v>
      </c>
      <c r="R745" s="8"/>
      <c r="S745" s="8"/>
      <c r="T745" s="8"/>
      <c r="U745" s="8"/>
      <c r="V745" s="8"/>
      <c r="W745" s="8" t="str">
        <f t="shared" si="24"/>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5"/>
        <v>-</v>
      </c>
      <c r="R746" s="9"/>
      <c r="S746" s="9"/>
      <c r="T746" s="9"/>
      <c r="U746" s="9"/>
      <c r="V746" s="9"/>
      <c r="W746" s="9" t="str">
        <f t="shared" si="24"/>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5"/>
        <v>-</v>
      </c>
      <c r="R747" s="8"/>
      <c r="S747" s="8"/>
      <c r="T747" s="8"/>
      <c r="U747" s="8"/>
      <c r="V747" s="8"/>
      <c r="W747" s="8" t="str">
        <f t="shared" si="24"/>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5"/>
        <v>-</v>
      </c>
      <c r="R748" s="9"/>
      <c r="S748" s="9"/>
      <c r="T748" s="9"/>
      <c r="U748" s="9"/>
      <c r="V748" s="9"/>
      <c r="W748" s="9" t="str">
        <f t="shared" si="24"/>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5"/>
        <v>-</v>
      </c>
      <c r="R749" s="8"/>
      <c r="S749" s="8"/>
      <c r="T749" s="8"/>
      <c r="U749" s="8"/>
      <c r="V749" s="8"/>
      <c r="W749" s="8" t="str">
        <f t="shared" si="24"/>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5"/>
        <v>-</v>
      </c>
      <c r="R750" s="9"/>
      <c r="S750" s="9"/>
      <c r="T750" s="9"/>
      <c r="U750" s="9"/>
      <c r="V750" s="9"/>
      <c r="W750" s="9" t="str">
        <f t="shared" si="24"/>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5"/>
        <v>-</v>
      </c>
      <c r="R751" s="8"/>
      <c r="S751" s="8"/>
      <c r="T751" s="8"/>
      <c r="U751" s="8"/>
      <c r="V751" s="8"/>
      <c r="W751" s="8" t="str">
        <f t="shared" si="24"/>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5"/>
        <v>-</v>
      </c>
      <c r="R752" s="9"/>
      <c r="S752" s="9"/>
      <c r="T752" s="9"/>
      <c r="U752" s="9"/>
      <c r="V752" s="9"/>
      <c r="W752" s="9" t="str">
        <f t="shared" si="24"/>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5"/>
        <v>-</v>
      </c>
      <c r="R753" s="8"/>
      <c r="S753" s="8"/>
      <c r="T753" s="8"/>
      <c r="U753" s="8"/>
      <c r="V753" s="8"/>
      <c r="W753" s="8" t="str">
        <f t="shared" si="24"/>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5"/>
        <v>-</v>
      </c>
      <c r="R754" s="9"/>
      <c r="S754" s="9"/>
      <c r="T754" s="9"/>
      <c r="U754" s="9"/>
      <c r="V754" s="9"/>
      <c r="W754" s="9" t="str">
        <f t="shared" si="24"/>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5"/>
        <v>-</v>
      </c>
      <c r="R755" s="8"/>
      <c r="S755" s="8"/>
      <c r="T755" s="8"/>
      <c r="U755" s="8"/>
      <c r="V755" s="8"/>
      <c r="W755" s="8" t="str">
        <f t="shared" si="24"/>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5"/>
        <v>-</v>
      </c>
      <c r="R756" s="9"/>
      <c r="S756" s="9"/>
      <c r="T756" s="9"/>
      <c r="U756" s="9"/>
      <c r="V756" s="9"/>
      <c r="W756" s="9" t="str">
        <f t="shared" si="24"/>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5"/>
        <v>-</v>
      </c>
      <c r="R757" s="8"/>
      <c r="S757" s="8"/>
      <c r="T757" s="8"/>
      <c r="U757" s="8"/>
      <c r="V757" s="8"/>
      <c r="W757" s="8" t="str">
        <f t="shared" si="24"/>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5"/>
        <v>-</v>
      </c>
      <c r="R758" s="9"/>
      <c r="S758" s="9"/>
      <c r="T758" s="9"/>
      <c r="U758" s="9"/>
      <c r="V758" s="9"/>
      <c r="W758" s="9" t="str">
        <f t="shared" si="24"/>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5"/>
        <v>-</v>
      </c>
      <c r="R759" s="8"/>
      <c r="S759" s="8"/>
      <c r="T759" s="8"/>
      <c r="U759" s="8"/>
      <c r="V759" s="8"/>
      <c r="W759" s="8" t="str">
        <f t="shared" si="24"/>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5"/>
        <v>-</v>
      </c>
      <c r="R760" s="9"/>
      <c r="S760" s="9"/>
      <c r="T760" s="9"/>
      <c r="U760" s="9"/>
      <c r="V760" s="9"/>
      <c r="W760" s="9" t="str">
        <f t="shared" si="24"/>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5"/>
        <v>-</v>
      </c>
      <c r="R761" s="8"/>
      <c r="S761" s="8"/>
      <c r="T761" s="8"/>
      <c r="U761" s="8"/>
      <c r="V761" s="8"/>
      <c r="W761" s="8" t="str">
        <f t="shared" si="24"/>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5"/>
        <v>-</v>
      </c>
      <c r="R762" s="9"/>
      <c r="S762" s="9"/>
      <c r="T762" s="9"/>
      <c r="U762" s="9"/>
      <c r="V762" s="9"/>
      <c r="W762" s="9" t="str">
        <f t="shared" si="24"/>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5"/>
        <v>-</v>
      </c>
      <c r="R763" s="8"/>
      <c r="S763" s="8"/>
      <c r="T763" s="8"/>
      <c r="U763" s="8"/>
      <c r="V763" s="8"/>
      <c r="W763" s="8" t="str">
        <f t="shared" si="24"/>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5"/>
        <v>-</v>
      </c>
      <c r="R764" s="9"/>
      <c r="S764" s="9"/>
      <c r="T764" s="9"/>
      <c r="U764" s="9"/>
      <c r="V764" s="9"/>
      <c r="W764" s="9" t="str">
        <f t="shared" si="24"/>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5"/>
        <v>-</v>
      </c>
      <c r="R765" s="8"/>
      <c r="S765" s="8"/>
      <c r="T765" s="8"/>
      <c r="U765" s="8"/>
      <c r="V765" s="8"/>
      <c r="W765" s="8" t="str">
        <f t="shared" si="24"/>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5"/>
        <v>-</v>
      </c>
      <c r="R766" s="9"/>
      <c r="S766" s="9"/>
      <c r="T766" s="9"/>
      <c r="U766" s="9"/>
      <c r="V766" s="9"/>
      <c r="W766" s="9" t="str">
        <f t="shared" si="24"/>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5"/>
        <v>-</v>
      </c>
      <c r="R767" s="8"/>
      <c r="S767" s="8"/>
      <c r="T767" s="8"/>
      <c r="U767" s="8"/>
      <c r="V767" s="8"/>
      <c r="W767" s="8" t="str">
        <f t="shared" si="24"/>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5"/>
        <v>-</v>
      </c>
      <c r="R768" s="9"/>
      <c r="S768" s="9"/>
      <c r="T768" s="9"/>
      <c r="U768" s="9"/>
      <c r="V768" s="9"/>
      <c r="W768" s="9" t="str">
        <f t="shared" si="24"/>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5"/>
        <v>-</v>
      </c>
      <c r="R769" s="8"/>
      <c r="S769" s="8"/>
      <c r="T769" s="8"/>
      <c r="U769" s="8"/>
      <c r="V769" s="8"/>
      <c r="W769" s="8" t="str">
        <f t="shared" si="24"/>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5"/>
        <v>-</v>
      </c>
      <c r="R770" s="9"/>
      <c r="S770" s="9"/>
      <c r="T770" s="9"/>
      <c r="U770" s="9"/>
      <c r="V770" s="9"/>
      <c r="W770" s="9" t="str">
        <f t="shared" si="24"/>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5"/>
        <v>-</v>
      </c>
      <c r="R771" s="8"/>
      <c r="S771" s="8"/>
      <c r="T771" s="8"/>
      <c r="U771" s="8"/>
      <c r="V771" s="8"/>
      <c r="W771" s="8" t="str">
        <f t="shared" si="24"/>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5"/>
        <v>-</v>
      </c>
      <c r="R772" s="9"/>
      <c r="S772" s="9"/>
      <c r="T772" s="9"/>
      <c r="U772" s="9"/>
      <c r="V772" s="9"/>
      <c r="W772" s="9" t="str">
        <f t="shared" si="24"/>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5"/>
        <v>-</v>
      </c>
      <c r="R773" s="8"/>
      <c r="S773" s="8"/>
      <c r="T773" s="8"/>
      <c r="U773" s="8"/>
      <c r="V773" s="8"/>
      <c r="W773" s="8" t="str">
        <f t="shared" ref="W773:W836" si="26">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7">IF(B774&gt;1/1/1900, (IF(R774="Closed",(DATEDIF(B774,P774,"d"))-(DATEDIF(M774,O774,"d")),IF(OR(R774="Pending",ISBLANK(P774)),TODAY()-B774))),"-")</f>
        <v>-</v>
      </c>
      <c r="R774" s="9"/>
      <c r="S774" s="9"/>
      <c r="T774" s="9"/>
      <c r="U774" s="9"/>
      <c r="V774" s="9"/>
      <c r="W774" s="9" t="str">
        <f t="shared" si="26"/>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7"/>
        <v>-</v>
      </c>
      <c r="R775" s="8"/>
      <c r="S775" s="8"/>
      <c r="T775" s="8"/>
      <c r="U775" s="8"/>
      <c r="V775" s="8"/>
      <c r="W775" s="8" t="str">
        <f t="shared" si="26"/>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7"/>
        <v>-</v>
      </c>
      <c r="R776" s="9"/>
      <c r="S776" s="9"/>
      <c r="T776" s="9"/>
      <c r="U776" s="9"/>
      <c r="V776" s="9"/>
      <c r="W776" s="9" t="str">
        <f t="shared" si="26"/>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7"/>
        <v>-</v>
      </c>
      <c r="R777" s="8"/>
      <c r="S777" s="8"/>
      <c r="T777" s="8"/>
      <c r="U777" s="8"/>
      <c r="V777" s="8"/>
      <c r="W777" s="8" t="str">
        <f t="shared" si="26"/>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7"/>
        <v>-</v>
      </c>
      <c r="R778" s="9"/>
      <c r="S778" s="9"/>
      <c r="T778" s="9"/>
      <c r="U778" s="9"/>
      <c r="V778" s="9"/>
      <c r="W778" s="9" t="str">
        <f t="shared" si="26"/>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7"/>
        <v>-</v>
      </c>
      <c r="R779" s="8"/>
      <c r="S779" s="8"/>
      <c r="T779" s="8"/>
      <c r="U779" s="8"/>
      <c r="V779" s="8"/>
      <c r="W779" s="8" t="str">
        <f t="shared" si="26"/>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7"/>
        <v>-</v>
      </c>
      <c r="R780" s="9"/>
      <c r="S780" s="9"/>
      <c r="T780" s="9"/>
      <c r="U780" s="9"/>
      <c r="V780" s="9"/>
      <c r="W780" s="9" t="str">
        <f t="shared" si="26"/>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7"/>
        <v>-</v>
      </c>
      <c r="R781" s="8"/>
      <c r="S781" s="8"/>
      <c r="T781" s="8"/>
      <c r="U781" s="8"/>
      <c r="V781" s="8"/>
      <c r="W781" s="8" t="str">
        <f t="shared" si="26"/>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7"/>
        <v>-</v>
      </c>
      <c r="R782" s="9"/>
      <c r="S782" s="9"/>
      <c r="T782" s="9"/>
      <c r="U782" s="9"/>
      <c r="V782" s="9"/>
      <c r="W782" s="9" t="str">
        <f t="shared" si="26"/>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7"/>
        <v>-</v>
      </c>
      <c r="R783" s="8"/>
      <c r="S783" s="8"/>
      <c r="T783" s="8"/>
      <c r="U783" s="8"/>
      <c r="V783" s="8"/>
      <c r="W783" s="8" t="str">
        <f t="shared" si="26"/>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7"/>
        <v>-</v>
      </c>
      <c r="R784" s="9"/>
      <c r="S784" s="9"/>
      <c r="T784" s="9"/>
      <c r="U784" s="9"/>
      <c r="V784" s="9"/>
      <c r="W784" s="9" t="str">
        <f t="shared" si="26"/>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7"/>
        <v>-</v>
      </c>
      <c r="R785" s="8"/>
      <c r="S785" s="8"/>
      <c r="T785" s="8"/>
      <c r="U785" s="8"/>
      <c r="V785" s="8"/>
      <c r="W785" s="8" t="str">
        <f t="shared" si="26"/>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7"/>
        <v>-</v>
      </c>
      <c r="R786" s="9"/>
      <c r="S786" s="9"/>
      <c r="T786" s="9"/>
      <c r="U786" s="9"/>
      <c r="V786" s="9"/>
      <c r="W786" s="9" t="str">
        <f t="shared" si="26"/>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7"/>
        <v>-</v>
      </c>
      <c r="R787" s="8"/>
      <c r="S787" s="8"/>
      <c r="T787" s="8"/>
      <c r="U787" s="8"/>
      <c r="V787" s="8"/>
      <c r="W787" s="8" t="str">
        <f t="shared" si="26"/>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7"/>
        <v>-</v>
      </c>
      <c r="R788" s="9"/>
      <c r="S788" s="9"/>
      <c r="T788" s="9"/>
      <c r="U788" s="9"/>
      <c r="V788" s="9"/>
      <c r="W788" s="9" t="str">
        <f t="shared" si="26"/>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7"/>
        <v>-</v>
      </c>
      <c r="R789" s="8"/>
      <c r="S789" s="8"/>
      <c r="T789" s="8"/>
      <c r="U789" s="8"/>
      <c r="V789" s="8"/>
      <c r="W789" s="8" t="str">
        <f t="shared" si="26"/>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7"/>
        <v>-</v>
      </c>
      <c r="R790" s="9"/>
      <c r="S790" s="9"/>
      <c r="T790" s="9"/>
      <c r="U790" s="9"/>
      <c r="V790" s="9"/>
      <c r="W790" s="9" t="str">
        <f t="shared" si="26"/>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7"/>
        <v>-</v>
      </c>
      <c r="R791" s="8"/>
      <c r="S791" s="8"/>
      <c r="T791" s="8"/>
      <c r="U791" s="8"/>
      <c r="V791" s="8"/>
      <c r="W791" s="8" t="str">
        <f t="shared" si="26"/>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7"/>
        <v>-</v>
      </c>
      <c r="R792" s="9"/>
      <c r="S792" s="9"/>
      <c r="T792" s="9"/>
      <c r="U792" s="9"/>
      <c r="V792" s="9"/>
      <c r="W792" s="9" t="str">
        <f t="shared" si="26"/>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7"/>
        <v>-</v>
      </c>
      <c r="R793" s="8"/>
      <c r="S793" s="8"/>
      <c r="T793" s="8"/>
      <c r="U793" s="8"/>
      <c r="V793" s="8"/>
      <c r="W793" s="8" t="str">
        <f t="shared" si="26"/>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7"/>
        <v>-</v>
      </c>
      <c r="R794" s="9"/>
      <c r="S794" s="9"/>
      <c r="T794" s="9"/>
      <c r="U794" s="9"/>
      <c r="V794" s="9"/>
      <c r="W794" s="9" t="str">
        <f t="shared" si="26"/>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7"/>
        <v>-</v>
      </c>
      <c r="R795" s="8"/>
      <c r="S795" s="8"/>
      <c r="T795" s="8"/>
      <c r="U795" s="8"/>
      <c r="V795" s="8"/>
      <c r="W795" s="8" t="str">
        <f t="shared" si="26"/>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7"/>
        <v>-</v>
      </c>
      <c r="R796" s="9"/>
      <c r="S796" s="9"/>
      <c r="T796" s="9"/>
      <c r="U796" s="9"/>
      <c r="V796" s="9"/>
      <c r="W796" s="9" t="str">
        <f t="shared" si="26"/>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7"/>
        <v>-</v>
      </c>
      <c r="R797" s="8"/>
      <c r="S797" s="8"/>
      <c r="T797" s="8"/>
      <c r="U797" s="8"/>
      <c r="V797" s="8"/>
      <c r="W797" s="8" t="str">
        <f t="shared" si="26"/>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7"/>
        <v>-</v>
      </c>
      <c r="R798" s="9"/>
      <c r="S798" s="9"/>
      <c r="T798" s="9"/>
      <c r="U798" s="9"/>
      <c r="V798" s="9"/>
      <c r="W798" s="9" t="str">
        <f t="shared" si="26"/>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7"/>
        <v>-</v>
      </c>
      <c r="R799" s="8"/>
      <c r="S799" s="8"/>
      <c r="T799" s="8"/>
      <c r="U799" s="8"/>
      <c r="V799" s="8"/>
      <c r="W799" s="8" t="str">
        <f t="shared" si="26"/>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7"/>
        <v>-</v>
      </c>
      <c r="R800" s="9"/>
      <c r="S800" s="9"/>
      <c r="T800" s="9"/>
      <c r="U800" s="9"/>
      <c r="V800" s="9"/>
      <c r="W800" s="9" t="str">
        <f t="shared" si="26"/>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7"/>
        <v>-</v>
      </c>
      <c r="R801" s="8"/>
      <c r="S801" s="8"/>
      <c r="T801" s="8"/>
      <c r="U801" s="8"/>
      <c r="V801" s="8"/>
      <c r="W801" s="8" t="str">
        <f t="shared" si="26"/>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7"/>
        <v>-</v>
      </c>
      <c r="R802" s="9"/>
      <c r="S802" s="9"/>
      <c r="T802" s="9"/>
      <c r="U802" s="9"/>
      <c r="V802" s="9"/>
      <c r="W802" s="9" t="str">
        <f t="shared" si="26"/>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7"/>
        <v>-</v>
      </c>
      <c r="R803" s="8"/>
      <c r="S803" s="8"/>
      <c r="T803" s="8"/>
      <c r="U803" s="8"/>
      <c r="V803" s="8"/>
      <c r="W803" s="8" t="str">
        <f t="shared" si="26"/>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7"/>
        <v>-</v>
      </c>
      <c r="R804" s="9"/>
      <c r="S804" s="9"/>
      <c r="T804" s="9"/>
      <c r="U804" s="9"/>
      <c r="V804" s="9"/>
      <c r="W804" s="9" t="str">
        <f t="shared" si="26"/>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7"/>
        <v>-</v>
      </c>
      <c r="R805" s="8"/>
      <c r="S805" s="8"/>
      <c r="T805" s="8"/>
      <c r="U805" s="8"/>
      <c r="V805" s="8"/>
      <c r="W805" s="8" t="str">
        <f t="shared" si="26"/>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7"/>
        <v>-</v>
      </c>
      <c r="R806" s="9"/>
      <c r="S806" s="9"/>
      <c r="T806" s="9"/>
      <c r="U806" s="9"/>
      <c r="V806" s="9"/>
      <c r="W806" s="9" t="str">
        <f t="shared" si="26"/>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7"/>
        <v>-</v>
      </c>
      <c r="R807" s="8"/>
      <c r="S807" s="8"/>
      <c r="T807" s="8"/>
      <c r="U807" s="8"/>
      <c r="V807" s="8"/>
      <c r="W807" s="8" t="str">
        <f t="shared" si="26"/>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7"/>
        <v>-</v>
      </c>
      <c r="R808" s="9"/>
      <c r="S808" s="9"/>
      <c r="T808" s="9"/>
      <c r="U808" s="9"/>
      <c r="V808" s="9"/>
      <c r="W808" s="9" t="str">
        <f t="shared" si="26"/>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7"/>
        <v>-</v>
      </c>
      <c r="R809" s="8"/>
      <c r="S809" s="8"/>
      <c r="T809" s="8"/>
      <c r="U809" s="8"/>
      <c r="V809" s="8"/>
      <c r="W809" s="8" t="str">
        <f t="shared" si="26"/>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7"/>
        <v>-</v>
      </c>
      <c r="R810" s="9"/>
      <c r="S810" s="9"/>
      <c r="T810" s="9"/>
      <c r="U810" s="9"/>
      <c r="V810" s="9"/>
      <c r="W810" s="9" t="str">
        <f t="shared" si="26"/>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7"/>
        <v>-</v>
      </c>
      <c r="R811" s="8"/>
      <c r="S811" s="8"/>
      <c r="T811" s="8"/>
      <c r="U811" s="8"/>
      <c r="V811" s="8"/>
      <c r="W811" s="8" t="str">
        <f t="shared" si="26"/>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7"/>
        <v>-</v>
      </c>
      <c r="R812" s="9"/>
      <c r="S812" s="9"/>
      <c r="T812" s="9"/>
      <c r="U812" s="9"/>
      <c r="V812" s="9"/>
      <c r="W812" s="9" t="str">
        <f t="shared" si="26"/>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7"/>
        <v>-</v>
      </c>
      <c r="R813" s="8"/>
      <c r="S813" s="8"/>
      <c r="T813" s="8"/>
      <c r="U813" s="8"/>
      <c r="V813" s="8"/>
      <c r="W813" s="8" t="str">
        <f t="shared" si="26"/>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7"/>
        <v>-</v>
      </c>
      <c r="R814" s="9"/>
      <c r="S814" s="9"/>
      <c r="T814" s="9"/>
      <c r="U814" s="9"/>
      <c r="V814" s="9"/>
      <c r="W814" s="9" t="str">
        <f t="shared" si="26"/>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7"/>
        <v>-</v>
      </c>
      <c r="R815" s="8"/>
      <c r="S815" s="8"/>
      <c r="T815" s="8"/>
      <c r="U815" s="8"/>
      <c r="V815" s="8"/>
      <c r="W815" s="8" t="str">
        <f t="shared" si="26"/>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7"/>
        <v>-</v>
      </c>
      <c r="R816" s="9"/>
      <c r="S816" s="9"/>
      <c r="T816" s="9"/>
      <c r="U816" s="9"/>
      <c r="V816" s="9"/>
      <c r="W816" s="9" t="str">
        <f t="shared" si="26"/>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7"/>
        <v>-</v>
      </c>
      <c r="R817" s="8"/>
      <c r="S817" s="8"/>
      <c r="T817" s="8"/>
      <c r="U817" s="8"/>
      <c r="V817" s="8"/>
      <c r="W817" s="8" t="str">
        <f t="shared" si="26"/>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7"/>
        <v>-</v>
      </c>
      <c r="R818" s="9"/>
      <c r="S818" s="9"/>
      <c r="T818" s="9"/>
      <c r="U818" s="9"/>
      <c r="V818" s="9"/>
      <c r="W818" s="9" t="str">
        <f t="shared" si="26"/>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7"/>
        <v>-</v>
      </c>
      <c r="R819" s="8"/>
      <c r="S819" s="8"/>
      <c r="T819" s="8"/>
      <c r="U819" s="8"/>
      <c r="V819" s="8"/>
      <c r="W819" s="8" t="str">
        <f t="shared" si="26"/>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7"/>
        <v>-</v>
      </c>
      <c r="R820" s="9"/>
      <c r="S820" s="9"/>
      <c r="T820" s="9"/>
      <c r="U820" s="9"/>
      <c r="V820" s="9"/>
      <c r="W820" s="9" t="str">
        <f t="shared" si="26"/>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7"/>
        <v>-</v>
      </c>
      <c r="R821" s="8"/>
      <c r="S821" s="8"/>
      <c r="T821" s="8"/>
      <c r="U821" s="8"/>
      <c r="V821" s="8"/>
      <c r="W821" s="8" t="str">
        <f t="shared" si="26"/>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7"/>
        <v>-</v>
      </c>
      <c r="R822" s="9"/>
      <c r="S822" s="9"/>
      <c r="T822" s="9"/>
      <c r="U822" s="9"/>
      <c r="V822" s="9"/>
      <c r="W822" s="9" t="str">
        <f t="shared" si="26"/>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7"/>
        <v>-</v>
      </c>
      <c r="R823" s="8"/>
      <c r="S823" s="8"/>
      <c r="T823" s="8"/>
      <c r="U823" s="8"/>
      <c r="V823" s="8"/>
      <c r="W823" s="8" t="str">
        <f t="shared" si="26"/>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7"/>
        <v>-</v>
      </c>
      <c r="R824" s="9"/>
      <c r="S824" s="9"/>
      <c r="T824" s="9"/>
      <c r="U824" s="9"/>
      <c r="V824" s="9"/>
      <c r="W824" s="9" t="str">
        <f t="shared" si="26"/>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7"/>
        <v>-</v>
      </c>
      <c r="R825" s="8"/>
      <c r="S825" s="8"/>
      <c r="T825" s="8"/>
      <c r="U825" s="8"/>
      <c r="V825" s="8"/>
      <c r="W825" s="8" t="str">
        <f t="shared" si="26"/>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7"/>
        <v>-</v>
      </c>
      <c r="R826" s="9"/>
      <c r="S826" s="9"/>
      <c r="T826" s="9"/>
      <c r="U826" s="9"/>
      <c r="V826" s="9"/>
      <c r="W826" s="9" t="str">
        <f t="shared" si="26"/>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7"/>
        <v>-</v>
      </c>
      <c r="R827" s="8"/>
      <c r="S827" s="8"/>
      <c r="T827" s="8"/>
      <c r="U827" s="8"/>
      <c r="V827" s="8"/>
      <c r="W827" s="8" t="str">
        <f t="shared" si="26"/>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7"/>
        <v>-</v>
      </c>
      <c r="R828" s="9"/>
      <c r="S828" s="9"/>
      <c r="T828" s="9"/>
      <c r="U828" s="9"/>
      <c r="V828" s="9"/>
      <c r="W828" s="9" t="str">
        <f t="shared" si="26"/>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7"/>
        <v>-</v>
      </c>
      <c r="R829" s="8"/>
      <c r="S829" s="8"/>
      <c r="T829" s="8"/>
      <c r="U829" s="8"/>
      <c r="V829" s="8"/>
      <c r="W829" s="8" t="str">
        <f t="shared" si="26"/>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7"/>
        <v>-</v>
      </c>
      <c r="R830" s="9"/>
      <c r="S830" s="9"/>
      <c r="T830" s="9"/>
      <c r="U830" s="9"/>
      <c r="V830" s="9"/>
      <c r="W830" s="9" t="str">
        <f t="shared" si="26"/>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7"/>
        <v>-</v>
      </c>
      <c r="R831" s="8"/>
      <c r="S831" s="8"/>
      <c r="T831" s="8"/>
      <c r="U831" s="8"/>
      <c r="V831" s="8"/>
      <c r="W831" s="8" t="str">
        <f t="shared" si="26"/>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7"/>
        <v>-</v>
      </c>
      <c r="R832" s="9"/>
      <c r="S832" s="9"/>
      <c r="T832" s="9"/>
      <c r="U832" s="9"/>
      <c r="V832" s="9"/>
      <c r="W832" s="9" t="str">
        <f t="shared" si="26"/>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7"/>
        <v>-</v>
      </c>
      <c r="R833" s="8"/>
      <c r="S833" s="8"/>
      <c r="T833" s="8"/>
      <c r="U833" s="8"/>
      <c r="V833" s="8"/>
      <c r="W833" s="8" t="str">
        <f t="shared" si="26"/>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7"/>
        <v>-</v>
      </c>
      <c r="R834" s="9"/>
      <c r="S834" s="9"/>
      <c r="T834" s="9"/>
      <c r="U834" s="9"/>
      <c r="V834" s="9"/>
      <c r="W834" s="9" t="str">
        <f t="shared" si="26"/>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7"/>
        <v>-</v>
      </c>
      <c r="R835" s="8"/>
      <c r="S835" s="8"/>
      <c r="T835" s="8"/>
      <c r="U835" s="8"/>
      <c r="V835" s="8"/>
      <c r="W835" s="8" t="str">
        <f t="shared" si="26"/>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7"/>
        <v>-</v>
      </c>
      <c r="R836" s="9"/>
      <c r="S836" s="9"/>
      <c r="T836" s="9"/>
      <c r="U836" s="9"/>
      <c r="V836" s="9"/>
      <c r="W836" s="9" t="str">
        <f t="shared" si="26"/>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7"/>
        <v>-</v>
      </c>
      <c r="R837" s="8"/>
      <c r="S837" s="8"/>
      <c r="T837" s="8"/>
      <c r="U837" s="8"/>
      <c r="V837" s="8"/>
      <c r="W837" s="8" t="str">
        <f t="shared" ref="W837:W900" si="28">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9">IF(B838&gt;1/1/1900, (IF(R838="Closed",(DATEDIF(B838,P838,"d"))-(DATEDIF(M838,O838,"d")),IF(OR(R838="Pending",ISBLANK(P838)),TODAY()-B838))),"-")</f>
        <v>-</v>
      </c>
      <c r="R838" s="9"/>
      <c r="S838" s="9"/>
      <c r="T838" s="9"/>
      <c r="U838" s="9"/>
      <c r="V838" s="9"/>
      <c r="W838" s="9" t="str">
        <f t="shared" si="28"/>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9"/>
        <v>-</v>
      </c>
      <c r="R839" s="8"/>
      <c r="S839" s="8"/>
      <c r="T839" s="8"/>
      <c r="U839" s="8"/>
      <c r="V839" s="8"/>
      <c r="W839" s="8" t="str">
        <f t="shared" si="28"/>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9"/>
        <v>-</v>
      </c>
      <c r="R840" s="9"/>
      <c r="S840" s="9"/>
      <c r="T840" s="9"/>
      <c r="U840" s="9"/>
      <c r="V840" s="9"/>
      <c r="W840" s="9" t="str">
        <f t="shared" si="28"/>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9"/>
        <v>-</v>
      </c>
      <c r="R841" s="8"/>
      <c r="S841" s="8"/>
      <c r="T841" s="8"/>
      <c r="U841" s="8"/>
      <c r="V841" s="8"/>
      <c r="W841" s="8" t="str">
        <f t="shared" si="28"/>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9"/>
        <v>-</v>
      </c>
      <c r="R842" s="9"/>
      <c r="S842" s="9"/>
      <c r="T842" s="9"/>
      <c r="U842" s="9"/>
      <c r="V842" s="9"/>
      <c r="W842" s="9" t="str">
        <f t="shared" si="28"/>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9"/>
        <v>-</v>
      </c>
      <c r="R843" s="8"/>
      <c r="S843" s="8"/>
      <c r="T843" s="8"/>
      <c r="U843" s="8"/>
      <c r="V843" s="8"/>
      <c r="W843" s="8" t="str">
        <f t="shared" si="28"/>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9"/>
        <v>-</v>
      </c>
      <c r="R844" s="9"/>
      <c r="S844" s="9"/>
      <c r="T844" s="9"/>
      <c r="U844" s="9"/>
      <c r="V844" s="9"/>
      <c r="W844" s="9" t="str">
        <f t="shared" si="28"/>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9"/>
        <v>-</v>
      </c>
      <c r="R845" s="8"/>
      <c r="S845" s="8"/>
      <c r="T845" s="8"/>
      <c r="U845" s="8"/>
      <c r="V845" s="8"/>
      <c r="W845" s="8" t="str">
        <f t="shared" si="28"/>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9"/>
        <v>-</v>
      </c>
      <c r="R846" s="9"/>
      <c r="S846" s="9"/>
      <c r="T846" s="9"/>
      <c r="U846" s="9"/>
      <c r="V846" s="9"/>
      <c r="W846" s="9" t="str">
        <f t="shared" si="28"/>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9"/>
        <v>-</v>
      </c>
      <c r="R847" s="8"/>
      <c r="S847" s="8"/>
      <c r="T847" s="8"/>
      <c r="U847" s="8"/>
      <c r="V847" s="8"/>
      <c r="W847" s="8" t="str">
        <f t="shared" si="28"/>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9"/>
        <v>-</v>
      </c>
      <c r="R848" s="9"/>
      <c r="S848" s="9"/>
      <c r="T848" s="9"/>
      <c r="U848" s="9"/>
      <c r="V848" s="9"/>
      <c r="W848" s="9" t="str">
        <f t="shared" si="28"/>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9"/>
        <v>-</v>
      </c>
      <c r="R849" s="8"/>
      <c r="S849" s="8"/>
      <c r="T849" s="8"/>
      <c r="U849" s="8"/>
      <c r="V849" s="8"/>
      <c r="W849" s="8" t="str">
        <f t="shared" si="28"/>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9"/>
        <v>-</v>
      </c>
      <c r="R850" s="9"/>
      <c r="S850" s="9"/>
      <c r="T850" s="9"/>
      <c r="U850" s="9"/>
      <c r="V850" s="9"/>
      <c r="W850" s="9" t="str">
        <f t="shared" si="28"/>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9"/>
        <v>-</v>
      </c>
      <c r="R851" s="8"/>
      <c r="S851" s="8"/>
      <c r="T851" s="8"/>
      <c r="U851" s="8"/>
      <c r="V851" s="8"/>
      <c r="W851" s="8" t="str">
        <f t="shared" si="28"/>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9"/>
        <v>-</v>
      </c>
      <c r="R852" s="9"/>
      <c r="S852" s="9"/>
      <c r="T852" s="9"/>
      <c r="U852" s="9"/>
      <c r="V852" s="9"/>
      <c r="W852" s="9" t="str">
        <f t="shared" si="28"/>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9"/>
        <v>-</v>
      </c>
      <c r="R853" s="8"/>
      <c r="S853" s="8"/>
      <c r="T853" s="8"/>
      <c r="U853" s="8"/>
      <c r="V853" s="8"/>
      <c r="W853" s="8" t="str">
        <f t="shared" si="28"/>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9"/>
        <v>-</v>
      </c>
      <c r="R854" s="9"/>
      <c r="S854" s="9"/>
      <c r="T854" s="9"/>
      <c r="U854" s="9"/>
      <c r="V854" s="9"/>
      <c r="W854" s="9" t="str">
        <f t="shared" si="28"/>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9"/>
        <v>-</v>
      </c>
      <c r="R855" s="8"/>
      <c r="S855" s="8"/>
      <c r="T855" s="8"/>
      <c r="U855" s="8"/>
      <c r="V855" s="8"/>
      <c r="W855" s="8" t="str">
        <f t="shared" si="28"/>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9"/>
        <v>-</v>
      </c>
      <c r="R856" s="9"/>
      <c r="S856" s="9"/>
      <c r="T856" s="9"/>
      <c r="U856" s="9"/>
      <c r="V856" s="9"/>
      <c r="W856" s="9" t="str">
        <f t="shared" si="28"/>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9"/>
        <v>-</v>
      </c>
      <c r="R857" s="8"/>
      <c r="S857" s="8"/>
      <c r="T857" s="8"/>
      <c r="U857" s="8"/>
      <c r="V857" s="8"/>
      <c r="W857" s="8" t="str">
        <f t="shared" si="28"/>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9"/>
        <v>-</v>
      </c>
      <c r="R858" s="9"/>
      <c r="S858" s="9"/>
      <c r="T858" s="9"/>
      <c r="U858" s="9"/>
      <c r="V858" s="9"/>
      <c r="W858" s="9" t="str">
        <f t="shared" si="28"/>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9"/>
        <v>-</v>
      </c>
      <c r="R859" s="8"/>
      <c r="S859" s="8"/>
      <c r="T859" s="8"/>
      <c r="U859" s="8"/>
      <c r="V859" s="8"/>
      <c r="W859" s="8" t="str">
        <f t="shared" si="28"/>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9"/>
        <v>-</v>
      </c>
      <c r="R860" s="9"/>
      <c r="S860" s="9"/>
      <c r="T860" s="9"/>
      <c r="U860" s="9"/>
      <c r="V860" s="9"/>
      <c r="W860" s="9" t="str">
        <f t="shared" si="28"/>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9"/>
        <v>-</v>
      </c>
      <c r="R861" s="8"/>
      <c r="S861" s="8"/>
      <c r="T861" s="8"/>
      <c r="U861" s="8"/>
      <c r="V861" s="8"/>
      <c r="W861" s="8" t="str">
        <f t="shared" si="28"/>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9"/>
        <v>-</v>
      </c>
      <c r="R862" s="9"/>
      <c r="S862" s="9"/>
      <c r="T862" s="9"/>
      <c r="U862" s="9"/>
      <c r="V862" s="9"/>
      <c r="W862" s="9" t="str">
        <f t="shared" si="28"/>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9"/>
        <v>-</v>
      </c>
      <c r="R863" s="8"/>
      <c r="S863" s="8"/>
      <c r="T863" s="8"/>
      <c r="U863" s="8"/>
      <c r="V863" s="8"/>
      <c r="W863" s="8" t="str">
        <f t="shared" si="28"/>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9"/>
        <v>-</v>
      </c>
      <c r="R864" s="9"/>
      <c r="S864" s="9"/>
      <c r="T864" s="9"/>
      <c r="U864" s="9"/>
      <c r="V864" s="9"/>
      <c r="W864" s="9" t="str">
        <f t="shared" si="28"/>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9"/>
        <v>-</v>
      </c>
      <c r="R865" s="8"/>
      <c r="S865" s="8"/>
      <c r="T865" s="8"/>
      <c r="U865" s="8"/>
      <c r="V865" s="8"/>
      <c r="W865" s="8" t="str">
        <f t="shared" si="28"/>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9"/>
        <v>-</v>
      </c>
      <c r="R866" s="9"/>
      <c r="S866" s="9"/>
      <c r="T866" s="9"/>
      <c r="U866" s="9"/>
      <c r="V866" s="9"/>
      <c r="W866" s="9" t="str">
        <f t="shared" si="28"/>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9"/>
        <v>-</v>
      </c>
      <c r="R867" s="8"/>
      <c r="S867" s="8"/>
      <c r="T867" s="8"/>
      <c r="U867" s="8"/>
      <c r="V867" s="8"/>
      <c r="W867" s="8" t="str">
        <f t="shared" si="28"/>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9"/>
        <v>-</v>
      </c>
      <c r="R868" s="9"/>
      <c r="S868" s="9"/>
      <c r="T868" s="9"/>
      <c r="U868" s="9"/>
      <c r="V868" s="9"/>
      <c r="W868" s="9" t="str">
        <f t="shared" si="28"/>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9"/>
        <v>-</v>
      </c>
      <c r="R869" s="8"/>
      <c r="S869" s="8"/>
      <c r="T869" s="8"/>
      <c r="U869" s="8"/>
      <c r="V869" s="8"/>
      <c r="W869" s="8" t="str">
        <f t="shared" si="28"/>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9"/>
        <v>-</v>
      </c>
      <c r="R870" s="9"/>
      <c r="S870" s="9"/>
      <c r="T870" s="9"/>
      <c r="U870" s="9"/>
      <c r="V870" s="9"/>
      <c r="W870" s="9" t="str">
        <f t="shared" si="28"/>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9"/>
        <v>-</v>
      </c>
      <c r="R871" s="8"/>
      <c r="S871" s="8"/>
      <c r="T871" s="8"/>
      <c r="U871" s="8"/>
      <c r="V871" s="8"/>
      <c r="W871" s="8" t="str">
        <f t="shared" si="28"/>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9"/>
        <v>-</v>
      </c>
      <c r="R872" s="9"/>
      <c r="S872" s="9"/>
      <c r="T872" s="9"/>
      <c r="U872" s="9"/>
      <c r="V872" s="9"/>
      <c r="W872" s="9" t="str">
        <f t="shared" si="28"/>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9"/>
        <v>-</v>
      </c>
      <c r="R873" s="8"/>
      <c r="S873" s="8"/>
      <c r="T873" s="8"/>
      <c r="U873" s="8"/>
      <c r="V873" s="8"/>
      <c r="W873" s="8" t="str">
        <f t="shared" si="28"/>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9"/>
        <v>-</v>
      </c>
      <c r="R874" s="9"/>
      <c r="S874" s="9"/>
      <c r="T874" s="9"/>
      <c r="U874" s="9"/>
      <c r="V874" s="9"/>
      <c r="W874" s="9" t="str">
        <f t="shared" si="28"/>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9"/>
        <v>-</v>
      </c>
      <c r="R875" s="8"/>
      <c r="S875" s="8"/>
      <c r="T875" s="8"/>
      <c r="U875" s="8"/>
      <c r="V875" s="8"/>
      <c r="W875" s="8" t="str">
        <f t="shared" si="28"/>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9"/>
        <v>-</v>
      </c>
      <c r="R876" s="9"/>
      <c r="S876" s="9"/>
      <c r="T876" s="9"/>
      <c r="U876" s="9"/>
      <c r="V876" s="9"/>
      <c r="W876" s="9" t="str">
        <f t="shared" si="28"/>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9"/>
        <v>-</v>
      </c>
      <c r="R877" s="8"/>
      <c r="S877" s="8"/>
      <c r="T877" s="8"/>
      <c r="U877" s="8"/>
      <c r="V877" s="8"/>
      <c r="W877" s="8" t="str">
        <f t="shared" si="28"/>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9"/>
        <v>-</v>
      </c>
      <c r="R878" s="9"/>
      <c r="S878" s="9"/>
      <c r="T878" s="9"/>
      <c r="U878" s="9"/>
      <c r="V878" s="9"/>
      <c r="W878" s="9" t="str">
        <f t="shared" si="28"/>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9"/>
        <v>-</v>
      </c>
      <c r="R879" s="8"/>
      <c r="S879" s="8"/>
      <c r="T879" s="8"/>
      <c r="U879" s="8"/>
      <c r="V879" s="8"/>
      <c r="W879" s="8" t="str">
        <f t="shared" si="28"/>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9"/>
        <v>-</v>
      </c>
      <c r="R880" s="9"/>
      <c r="S880" s="9"/>
      <c r="T880" s="9"/>
      <c r="U880" s="9"/>
      <c r="V880" s="9"/>
      <c r="W880" s="9" t="str">
        <f t="shared" si="28"/>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9"/>
        <v>-</v>
      </c>
      <c r="R881" s="8"/>
      <c r="S881" s="8"/>
      <c r="T881" s="8"/>
      <c r="U881" s="8"/>
      <c r="V881" s="8"/>
      <c r="W881" s="8" t="str">
        <f t="shared" si="28"/>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9"/>
        <v>-</v>
      </c>
      <c r="R882" s="9"/>
      <c r="S882" s="9"/>
      <c r="T882" s="9"/>
      <c r="U882" s="9"/>
      <c r="V882" s="9"/>
      <c r="W882" s="9" t="str">
        <f t="shared" si="28"/>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9"/>
        <v>-</v>
      </c>
      <c r="R883" s="8"/>
      <c r="S883" s="8"/>
      <c r="T883" s="8"/>
      <c r="U883" s="8"/>
      <c r="V883" s="8"/>
      <c r="W883" s="8" t="str">
        <f t="shared" si="28"/>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9"/>
        <v>-</v>
      </c>
      <c r="R884" s="9"/>
      <c r="S884" s="9"/>
      <c r="T884" s="9"/>
      <c r="U884" s="9"/>
      <c r="V884" s="9"/>
      <c r="W884" s="9" t="str">
        <f t="shared" si="28"/>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9"/>
        <v>-</v>
      </c>
      <c r="R885" s="8"/>
      <c r="S885" s="8"/>
      <c r="T885" s="8"/>
      <c r="U885" s="8"/>
      <c r="V885" s="8"/>
      <c r="W885" s="8" t="str">
        <f t="shared" si="28"/>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9"/>
        <v>-</v>
      </c>
      <c r="R886" s="9"/>
      <c r="S886" s="9"/>
      <c r="T886" s="9"/>
      <c r="U886" s="9"/>
      <c r="V886" s="9"/>
      <c r="W886" s="9" t="str">
        <f t="shared" si="28"/>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9"/>
        <v>-</v>
      </c>
      <c r="R887" s="8"/>
      <c r="S887" s="8"/>
      <c r="T887" s="8"/>
      <c r="U887" s="8"/>
      <c r="V887" s="8"/>
      <c r="W887" s="8" t="str">
        <f t="shared" si="28"/>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9"/>
        <v>-</v>
      </c>
      <c r="R888" s="9"/>
      <c r="S888" s="9"/>
      <c r="T888" s="9"/>
      <c r="U888" s="9"/>
      <c r="V888" s="9"/>
      <c r="W888" s="9" t="str">
        <f t="shared" si="28"/>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9"/>
        <v>-</v>
      </c>
      <c r="R889" s="8"/>
      <c r="S889" s="8"/>
      <c r="T889" s="8"/>
      <c r="U889" s="8"/>
      <c r="V889" s="8"/>
      <c r="W889" s="8" t="str">
        <f t="shared" si="28"/>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9"/>
        <v>-</v>
      </c>
      <c r="R890" s="9"/>
      <c r="S890" s="9"/>
      <c r="T890" s="9"/>
      <c r="U890" s="9"/>
      <c r="V890" s="9"/>
      <c r="W890" s="9" t="str">
        <f t="shared" si="28"/>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9"/>
        <v>-</v>
      </c>
      <c r="R891" s="8"/>
      <c r="S891" s="8"/>
      <c r="T891" s="8"/>
      <c r="U891" s="8"/>
      <c r="V891" s="8"/>
      <c r="W891" s="8" t="str">
        <f t="shared" si="28"/>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9"/>
        <v>-</v>
      </c>
      <c r="R892" s="9"/>
      <c r="S892" s="9"/>
      <c r="T892" s="9"/>
      <c r="U892" s="9"/>
      <c r="V892" s="9"/>
      <c r="W892" s="9" t="str">
        <f t="shared" si="28"/>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9"/>
        <v>-</v>
      </c>
      <c r="R893" s="8"/>
      <c r="S893" s="8"/>
      <c r="T893" s="8"/>
      <c r="U893" s="8"/>
      <c r="V893" s="8"/>
      <c r="W893" s="8" t="str">
        <f t="shared" si="28"/>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9"/>
        <v>-</v>
      </c>
      <c r="R894" s="9"/>
      <c r="S894" s="9"/>
      <c r="T894" s="9"/>
      <c r="U894" s="9"/>
      <c r="V894" s="9"/>
      <c r="W894" s="9" t="str">
        <f t="shared" si="28"/>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9"/>
        <v>-</v>
      </c>
      <c r="R895" s="8"/>
      <c r="S895" s="8"/>
      <c r="T895" s="8"/>
      <c r="U895" s="8"/>
      <c r="V895" s="8"/>
      <c r="W895" s="8" t="str">
        <f t="shared" si="28"/>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9"/>
        <v>-</v>
      </c>
      <c r="R896" s="9"/>
      <c r="S896" s="9"/>
      <c r="T896" s="9"/>
      <c r="U896" s="9"/>
      <c r="V896" s="9"/>
      <c r="W896" s="9" t="str">
        <f t="shared" si="28"/>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9"/>
        <v>-</v>
      </c>
      <c r="R897" s="8"/>
      <c r="S897" s="8"/>
      <c r="T897" s="8"/>
      <c r="U897" s="8"/>
      <c r="V897" s="8"/>
      <c r="W897" s="8" t="str">
        <f t="shared" si="28"/>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9"/>
        <v>-</v>
      </c>
      <c r="R898" s="9"/>
      <c r="S898" s="9"/>
      <c r="T898" s="9"/>
      <c r="U898" s="9"/>
      <c r="V898" s="9"/>
      <c r="W898" s="9" t="str">
        <f t="shared" si="28"/>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9"/>
        <v>-</v>
      </c>
      <c r="R899" s="8"/>
      <c r="S899" s="8"/>
      <c r="T899" s="8"/>
      <c r="U899" s="8"/>
      <c r="V899" s="8"/>
      <c r="W899" s="8" t="str">
        <f t="shared" si="28"/>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9"/>
        <v>-</v>
      </c>
      <c r="R900" s="9"/>
      <c r="S900" s="9"/>
      <c r="T900" s="9"/>
      <c r="U900" s="9"/>
      <c r="V900" s="9"/>
      <c r="W900" s="9" t="str">
        <f t="shared" si="28"/>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9"/>
        <v>-</v>
      </c>
      <c r="R901" s="8"/>
      <c r="S901" s="8"/>
      <c r="T901" s="8"/>
      <c r="U901" s="8"/>
      <c r="V901" s="8"/>
      <c r="W901" s="8" t="str">
        <f t="shared" ref="W901:W964" si="30">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1">IF(B902&gt;1/1/1900, (IF(R902="Closed",(DATEDIF(B902,P902,"d"))-(DATEDIF(M902,O902,"d")),IF(OR(R902="Pending",ISBLANK(P902)),TODAY()-B902))),"-")</f>
        <v>-</v>
      </c>
      <c r="R902" s="9"/>
      <c r="S902" s="9"/>
      <c r="T902" s="9"/>
      <c r="U902" s="9"/>
      <c r="V902" s="9"/>
      <c r="W902" s="9" t="str">
        <f t="shared" si="30"/>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1"/>
        <v>-</v>
      </c>
      <c r="R903" s="8"/>
      <c r="S903" s="8"/>
      <c r="T903" s="8"/>
      <c r="U903" s="8"/>
      <c r="V903" s="8"/>
      <c r="W903" s="8" t="str">
        <f t="shared" si="30"/>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1"/>
        <v>-</v>
      </c>
      <c r="R904" s="9"/>
      <c r="S904" s="9"/>
      <c r="T904" s="9"/>
      <c r="U904" s="9"/>
      <c r="V904" s="9"/>
      <c r="W904" s="9" t="str">
        <f t="shared" si="30"/>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1"/>
        <v>-</v>
      </c>
      <c r="R905" s="8"/>
      <c r="S905" s="8"/>
      <c r="T905" s="8"/>
      <c r="U905" s="8"/>
      <c r="V905" s="8"/>
      <c r="W905" s="8" t="str">
        <f t="shared" si="30"/>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1"/>
        <v>-</v>
      </c>
      <c r="R906" s="9"/>
      <c r="S906" s="9"/>
      <c r="T906" s="9"/>
      <c r="U906" s="9"/>
      <c r="V906" s="9"/>
      <c r="W906" s="9" t="str">
        <f t="shared" si="30"/>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1"/>
        <v>-</v>
      </c>
      <c r="R907" s="8"/>
      <c r="S907" s="8"/>
      <c r="T907" s="8"/>
      <c r="U907" s="8"/>
      <c r="V907" s="8"/>
      <c r="W907" s="8" t="str">
        <f t="shared" si="30"/>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1"/>
        <v>-</v>
      </c>
      <c r="R908" s="9"/>
      <c r="S908" s="9"/>
      <c r="T908" s="9"/>
      <c r="U908" s="9"/>
      <c r="V908" s="9"/>
      <c r="W908" s="9" t="str">
        <f t="shared" si="30"/>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1"/>
        <v>-</v>
      </c>
      <c r="R909" s="8"/>
      <c r="S909" s="8"/>
      <c r="T909" s="8"/>
      <c r="U909" s="8"/>
      <c r="V909" s="8"/>
      <c r="W909" s="8" t="str">
        <f t="shared" si="30"/>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1"/>
        <v>-</v>
      </c>
      <c r="R910" s="9"/>
      <c r="S910" s="9"/>
      <c r="T910" s="9"/>
      <c r="U910" s="9"/>
      <c r="V910" s="9"/>
      <c r="W910" s="9" t="str">
        <f t="shared" si="30"/>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1"/>
        <v>-</v>
      </c>
      <c r="R911" s="8"/>
      <c r="S911" s="8"/>
      <c r="T911" s="8"/>
      <c r="U911" s="8"/>
      <c r="V911" s="8"/>
      <c r="W911" s="8" t="str">
        <f t="shared" si="30"/>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1"/>
        <v>-</v>
      </c>
      <c r="R912" s="9"/>
      <c r="S912" s="9"/>
      <c r="T912" s="9"/>
      <c r="U912" s="9"/>
      <c r="V912" s="9"/>
      <c r="W912" s="9" t="str">
        <f t="shared" si="30"/>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1"/>
        <v>-</v>
      </c>
      <c r="R913" s="8"/>
      <c r="S913" s="8"/>
      <c r="T913" s="8"/>
      <c r="U913" s="8"/>
      <c r="V913" s="8"/>
      <c r="W913" s="8" t="str">
        <f t="shared" si="30"/>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1"/>
        <v>-</v>
      </c>
      <c r="R914" s="9"/>
      <c r="S914" s="9"/>
      <c r="T914" s="9"/>
      <c r="U914" s="9"/>
      <c r="V914" s="9"/>
      <c r="W914" s="9" t="str">
        <f t="shared" si="30"/>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1"/>
        <v>-</v>
      </c>
      <c r="R915" s="8"/>
      <c r="S915" s="8"/>
      <c r="T915" s="8"/>
      <c r="U915" s="8"/>
      <c r="V915" s="8"/>
      <c r="W915" s="8" t="str">
        <f t="shared" si="30"/>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1"/>
        <v>-</v>
      </c>
      <c r="R916" s="9"/>
      <c r="S916" s="9"/>
      <c r="T916" s="9"/>
      <c r="U916" s="9"/>
      <c r="V916" s="9"/>
      <c r="W916" s="9" t="str">
        <f t="shared" si="30"/>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1"/>
        <v>-</v>
      </c>
      <c r="R917" s="8"/>
      <c r="S917" s="8"/>
      <c r="T917" s="8"/>
      <c r="U917" s="8"/>
      <c r="V917" s="8"/>
      <c r="W917" s="8" t="str">
        <f t="shared" si="30"/>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1"/>
        <v>-</v>
      </c>
      <c r="R918" s="9"/>
      <c r="S918" s="9"/>
      <c r="T918" s="9"/>
      <c r="U918" s="9"/>
      <c r="V918" s="9"/>
      <c r="W918" s="9" t="str">
        <f t="shared" si="30"/>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1"/>
        <v>-</v>
      </c>
      <c r="R919" s="8"/>
      <c r="S919" s="8"/>
      <c r="T919" s="8"/>
      <c r="U919" s="8"/>
      <c r="V919" s="8"/>
      <c r="W919" s="8" t="str">
        <f t="shared" si="30"/>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1"/>
        <v>-</v>
      </c>
      <c r="R920" s="9"/>
      <c r="S920" s="9"/>
      <c r="T920" s="9"/>
      <c r="U920" s="9"/>
      <c r="V920" s="9"/>
      <c r="W920" s="9" t="str">
        <f t="shared" si="30"/>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1"/>
        <v>-</v>
      </c>
      <c r="R921" s="8"/>
      <c r="S921" s="8"/>
      <c r="T921" s="8"/>
      <c r="U921" s="8"/>
      <c r="V921" s="8"/>
      <c r="W921" s="8" t="str">
        <f t="shared" si="30"/>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1"/>
        <v>-</v>
      </c>
      <c r="R922" s="9"/>
      <c r="S922" s="9"/>
      <c r="T922" s="9"/>
      <c r="U922" s="9"/>
      <c r="V922" s="9"/>
      <c r="W922" s="9" t="str">
        <f t="shared" si="30"/>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1"/>
        <v>-</v>
      </c>
      <c r="R923" s="8"/>
      <c r="S923" s="8"/>
      <c r="T923" s="8"/>
      <c r="U923" s="8"/>
      <c r="V923" s="8"/>
      <c r="W923" s="8" t="str">
        <f t="shared" si="30"/>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1"/>
        <v>-</v>
      </c>
      <c r="R924" s="9"/>
      <c r="S924" s="9"/>
      <c r="T924" s="9"/>
      <c r="U924" s="9"/>
      <c r="V924" s="9"/>
      <c r="W924" s="9" t="str">
        <f t="shared" si="30"/>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1"/>
        <v>-</v>
      </c>
      <c r="R925" s="8"/>
      <c r="S925" s="8"/>
      <c r="T925" s="8"/>
      <c r="U925" s="8"/>
      <c r="V925" s="8"/>
      <c r="W925" s="8" t="str">
        <f t="shared" si="30"/>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1"/>
        <v>-</v>
      </c>
      <c r="R926" s="9"/>
      <c r="S926" s="9"/>
      <c r="T926" s="9"/>
      <c r="U926" s="9"/>
      <c r="V926" s="9"/>
      <c r="W926" s="9" t="str">
        <f t="shared" si="30"/>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1"/>
        <v>-</v>
      </c>
      <c r="R927" s="8"/>
      <c r="S927" s="8"/>
      <c r="T927" s="8"/>
      <c r="U927" s="8"/>
      <c r="V927" s="8"/>
      <c r="W927" s="8" t="str">
        <f t="shared" si="30"/>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1"/>
        <v>-</v>
      </c>
      <c r="R928" s="9"/>
      <c r="S928" s="9"/>
      <c r="T928" s="9"/>
      <c r="U928" s="9"/>
      <c r="V928" s="9"/>
      <c r="W928" s="9" t="str">
        <f t="shared" si="30"/>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1"/>
        <v>-</v>
      </c>
      <c r="R929" s="8"/>
      <c r="S929" s="8"/>
      <c r="T929" s="8"/>
      <c r="U929" s="8"/>
      <c r="V929" s="8"/>
      <c r="W929" s="8" t="str">
        <f t="shared" si="30"/>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1"/>
        <v>-</v>
      </c>
      <c r="R930" s="9"/>
      <c r="S930" s="9"/>
      <c r="T930" s="9"/>
      <c r="U930" s="9"/>
      <c r="V930" s="9"/>
      <c r="W930" s="9" t="str">
        <f t="shared" si="30"/>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1"/>
        <v>-</v>
      </c>
      <c r="R931" s="8"/>
      <c r="S931" s="8"/>
      <c r="T931" s="8"/>
      <c r="U931" s="8"/>
      <c r="V931" s="8"/>
      <c r="W931" s="8" t="str">
        <f t="shared" si="30"/>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1"/>
        <v>-</v>
      </c>
      <c r="R932" s="9"/>
      <c r="S932" s="9"/>
      <c r="T932" s="9"/>
      <c r="U932" s="9"/>
      <c r="V932" s="9"/>
      <c r="W932" s="9" t="str">
        <f t="shared" si="30"/>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1"/>
        <v>-</v>
      </c>
      <c r="R933" s="8"/>
      <c r="S933" s="8"/>
      <c r="T933" s="8"/>
      <c r="U933" s="8"/>
      <c r="V933" s="8"/>
      <c r="W933" s="8" t="str">
        <f t="shared" si="30"/>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1"/>
        <v>-</v>
      </c>
      <c r="R934" s="9"/>
      <c r="S934" s="9"/>
      <c r="T934" s="9"/>
      <c r="U934" s="9"/>
      <c r="V934" s="9"/>
      <c r="W934" s="9" t="str">
        <f t="shared" si="30"/>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1"/>
        <v>-</v>
      </c>
      <c r="R935" s="8"/>
      <c r="S935" s="8"/>
      <c r="T935" s="8"/>
      <c r="U935" s="8"/>
      <c r="V935" s="8"/>
      <c r="W935" s="8" t="str">
        <f t="shared" si="30"/>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1"/>
        <v>-</v>
      </c>
      <c r="R936" s="9"/>
      <c r="S936" s="9"/>
      <c r="T936" s="9"/>
      <c r="U936" s="9"/>
      <c r="V936" s="9"/>
      <c r="W936" s="9" t="str">
        <f t="shared" si="30"/>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1"/>
        <v>-</v>
      </c>
      <c r="R937" s="8"/>
      <c r="S937" s="8"/>
      <c r="T937" s="8"/>
      <c r="U937" s="8"/>
      <c r="V937" s="8"/>
      <c r="W937" s="8" t="str">
        <f t="shared" si="30"/>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1"/>
        <v>-</v>
      </c>
      <c r="R938" s="9"/>
      <c r="S938" s="9"/>
      <c r="T938" s="9"/>
      <c r="U938" s="9"/>
      <c r="V938" s="9"/>
      <c r="W938" s="9" t="str">
        <f t="shared" si="30"/>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1"/>
        <v>-</v>
      </c>
      <c r="R939" s="8"/>
      <c r="S939" s="8"/>
      <c r="T939" s="8"/>
      <c r="U939" s="8"/>
      <c r="V939" s="8"/>
      <c r="W939" s="8" t="str">
        <f t="shared" si="30"/>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1"/>
        <v>-</v>
      </c>
      <c r="R940" s="9"/>
      <c r="S940" s="9"/>
      <c r="T940" s="9"/>
      <c r="U940" s="9"/>
      <c r="V940" s="9"/>
      <c r="W940" s="9" t="str">
        <f t="shared" si="30"/>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1"/>
        <v>-</v>
      </c>
      <c r="R941" s="8"/>
      <c r="S941" s="8"/>
      <c r="T941" s="8"/>
      <c r="U941" s="8"/>
      <c r="V941" s="8"/>
      <c r="W941" s="8" t="str">
        <f t="shared" si="30"/>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1"/>
        <v>-</v>
      </c>
      <c r="R942" s="9"/>
      <c r="S942" s="9"/>
      <c r="T942" s="9"/>
      <c r="U942" s="9"/>
      <c r="V942" s="9"/>
      <c r="W942" s="9" t="str">
        <f t="shared" si="30"/>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1"/>
        <v>-</v>
      </c>
      <c r="R943" s="8"/>
      <c r="S943" s="8"/>
      <c r="T943" s="8"/>
      <c r="U943" s="8"/>
      <c r="V943" s="8"/>
      <c r="W943" s="8" t="str">
        <f t="shared" si="30"/>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1"/>
        <v>-</v>
      </c>
      <c r="R944" s="9"/>
      <c r="S944" s="9"/>
      <c r="T944" s="9"/>
      <c r="U944" s="9"/>
      <c r="V944" s="9"/>
      <c r="W944" s="9" t="str">
        <f t="shared" si="30"/>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1"/>
        <v>-</v>
      </c>
      <c r="R945" s="8"/>
      <c r="S945" s="8"/>
      <c r="T945" s="8"/>
      <c r="U945" s="8"/>
      <c r="V945" s="8"/>
      <c r="W945" s="8" t="str">
        <f t="shared" si="30"/>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1"/>
        <v>-</v>
      </c>
      <c r="R946" s="9"/>
      <c r="S946" s="9"/>
      <c r="T946" s="9"/>
      <c r="U946" s="9"/>
      <c r="V946" s="9"/>
      <c r="W946" s="9" t="str">
        <f t="shared" si="30"/>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1"/>
        <v>-</v>
      </c>
      <c r="R947" s="8"/>
      <c r="S947" s="8"/>
      <c r="T947" s="8"/>
      <c r="U947" s="8"/>
      <c r="V947" s="8"/>
      <c r="W947" s="8" t="str">
        <f t="shared" si="30"/>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1"/>
        <v>-</v>
      </c>
      <c r="R948" s="9"/>
      <c r="S948" s="9"/>
      <c r="T948" s="9"/>
      <c r="U948" s="9"/>
      <c r="V948" s="9"/>
      <c r="W948" s="9" t="str">
        <f t="shared" si="30"/>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1"/>
        <v>-</v>
      </c>
      <c r="R949" s="8"/>
      <c r="S949" s="8"/>
      <c r="T949" s="8"/>
      <c r="U949" s="8"/>
      <c r="V949" s="8"/>
      <c r="W949" s="8" t="str">
        <f t="shared" si="30"/>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1"/>
        <v>-</v>
      </c>
      <c r="R950" s="9"/>
      <c r="S950" s="9"/>
      <c r="T950" s="9"/>
      <c r="U950" s="9"/>
      <c r="V950" s="9"/>
      <c r="W950" s="9" t="str">
        <f t="shared" si="30"/>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1"/>
        <v>-</v>
      </c>
      <c r="R951" s="8"/>
      <c r="S951" s="8"/>
      <c r="T951" s="8"/>
      <c r="U951" s="8"/>
      <c r="V951" s="8"/>
      <c r="W951" s="8" t="str">
        <f t="shared" si="30"/>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1"/>
        <v>-</v>
      </c>
      <c r="R952" s="9"/>
      <c r="S952" s="9"/>
      <c r="T952" s="9"/>
      <c r="U952" s="9"/>
      <c r="V952" s="9"/>
      <c r="W952" s="9" t="str">
        <f t="shared" si="30"/>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1"/>
        <v>-</v>
      </c>
      <c r="R953" s="8"/>
      <c r="S953" s="8"/>
      <c r="T953" s="8"/>
      <c r="U953" s="8"/>
      <c r="V953" s="8"/>
      <c r="W953" s="8" t="str">
        <f t="shared" si="30"/>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1"/>
        <v>-</v>
      </c>
      <c r="R954" s="9"/>
      <c r="S954" s="9"/>
      <c r="T954" s="9"/>
      <c r="U954" s="9"/>
      <c r="V954" s="9"/>
      <c r="W954" s="9" t="str">
        <f t="shared" si="30"/>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1"/>
        <v>-</v>
      </c>
      <c r="R955" s="8"/>
      <c r="S955" s="8"/>
      <c r="T955" s="8"/>
      <c r="U955" s="8"/>
      <c r="V955" s="8"/>
      <c r="W955" s="8" t="str">
        <f t="shared" si="30"/>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1"/>
        <v>-</v>
      </c>
      <c r="R956" s="9"/>
      <c r="S956" s="9"/>
      <c r="T956" s="9"/>
      <c r="U956" s="9"/>
      <c r="V956" s="9"/>
      <c r="W956" s="9" t="str">
        <f t="shared" si="30"/>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1"/>
        <v>-</v>
      </c>
      <c r="R957" s="8"/>
      <c r="S957" s="8"/>
      <c r="T957" s="8"/>
      <c r="U957" s="8"/>
      <c r="V957" s="8"/>
      <c r="W957" s="8" t="str">
        <f t="shared" si="30"/>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1"/>
        <v>-</v>
      </c>
      <c r="R958" s="9"/>
      <c r="S958" s="9"/>
      <c r="T958" s="9"/>
      <c r="U958" s="9"/>
      <c r="V958" s="9"/>
      <c r="W958" s="9" t="str">
        <f t="shared" si="30"/>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1"/>
        <v>-</v>
      </c>
      <c r="R959" s="8"/>
      <c r="S959" s="8"/>
      <c r="T959" s="8"/>
      <c r="U959" s="8"/>
      <c r="V959" s="8"/>
      <c r="W959" s="8" t="str">
        <f t="shared" si="30"/>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1"/>
        <v>-</v>
      </c>
      <c r="R960" s="9"/>
      <c r="S960" s="9"/>
      <c r="T960" s="9"/>
      <c r="U960" s="9"/>
      <c r="V960" s="9"/>
      <c r="W960" s="9" t="str">
        <f t="shared" si="30"/>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1"/>
        <v>-</v>
      </c>
      <c r="R961" s="8"/>
      <c r="S961" s="8"/>
      <c r="T961" s="8"/>
      <c r="U961" s="8"/>
      <c r="V961" s="8"/>
      <c r="W961" s="8" t="str">
        <f t="shared" si="30"/>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1"/>
        <v>-</v>
      </c>
      <c r="R962" s="9"/>
      <c r="S962" s="9"/>
      <c r="T962" s="9"/>
      <c r="U962" s="9"/>
      <c r="V962" s="9"/>
      <c r="W962" s="9" t="str">
        <f t="shared" si="30"/>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1"/>
        <v>-</v>
      </c>
      <c r="R963" s="8"/>
      <c r="S963" s="8"/>
      <c r="T963" s="8"/>
      <c r="U963" s="8"/>
      <c r="V963" s="8"/>
      <c r="W963" s="8" t="str">
        <f t="shared" si="30"/>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1"/>
        <v>-</v>
      </c>
      <c r="R964" s="9"/>
      <c r="S964" s="9"/>
      <c r="T964" s="9"/>
      <c r="U964" s="9"/>
      <c r="V964" s="9"/>
      <c r="W964" s="9" t="str">
        <f t="shared" si="30"/>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1"/>
        <v>-</v>
      </c>
      <c r="R965" s="8"/>
      <c r="S965" s="8"/>
      <c r="T965" s="8"/>
      <c r="U965" s="8"/>
      <c r="V965" s="8"/>
      <c r="W965" s="8" t="str">
        <f t="shared" ref="W965:W1028" si="32">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3">IF(B966&gt;1/1/1900, (IF(R966="Closed",(DATEDIF(B966,P966,"d"))-(DATEDIF(M966,O966,"d")),IF(OR(R966="Pending",ISBLANK(P966)),TODAY()-B966))),"-")</f>
        <v>-</v>
      </c>
      <c r="R966" s="9"/>
      <c r="S966" s="9"/>
      <c r="T966" s="9"/>
      <c r="U966" s="9"/>
      <c r="V966" s="9"/>
      <c r="W966" s="9" t="str">
        <f t="shared" si="32"/>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3"/>
        <v>-</v>
      </c>
      <c r="R967" s="8"/>
      <c r="S967" s="8"/>
      <c r="T967" s="8"/>
      <c r="U967" s="8"/>
      <c r="V967" s="8"/>
      <c r="W967" s="8" t="str">
        <f t="shared" si="32"/>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3"/>
        <v>-</v>
      </c>
      <c r="R968" s="9"/>
      <c r="S968" s="9"/>
      <c r="T968" s="9"/>
      <c r="U968" s="9"/>
      <c r="V968" s="9"/>
      <c r="W968" s="9" t="str">
        <f t="shared" si="32"/>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3"/>
        <v>-</v>
      </c>
      <c r="R969" s="8"/>
      <c r="S969" s="8"/>
      <c r="T969" s="8"/>
      <c r="U969" s="8"/>
      <c r="V969" s="8"/>
      <c r="W969" s="8" t="str">
        <f t="shared" si="32"/>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3"/>
        <v>-</v>
      </c>
      <c r="R970" s="9"/>
      <c r="S970" s="9"/>
      <c r="T970" s="9"/>
      <c r="U970" s="9"/>
      <c r="V970" s="9"/>
      <c r="W970" s="9" t="str">
        <f t="shared" si="32"/>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3"/>
        <v>-</v>
      </c>
      <c r="R971" s="8"/>
      <c r="S971" s="8"/>
      <c r="T971" s="8"/>
      <c r="U971" s="8"/>
      <c r="V971" s="8"/>
      <c r="W971" s="8" t="str">
        <f t="shared" si="32"/>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3"/>
        <v>-</v>
      </c>
      <c r="R972" s="9"/>
      <c r="S972" s="9"/>
      <c r="T972" s="9"/>
      <c r="U972" s="9"/>
      <c r="V972" s="9"/>
      <c r="W972" s="9" t="str">
        <f t="shared" si="32"/>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3"/>
        <v>-</v>
      </c>
      <c r="R973" s="8"/>
      <c r="S973" s="8"/>
      <c r="T973" s="8"/>
      <c r="U973" s="8"/>
      <c r="V973" s="8"/>
      <c r="W973" s="8" t="str">
        <f t="shared" si="32"/>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3"/>
        <v>-</v>
      </c>
      <c r="R974" s="9"/>
      <c r="S974" s="9"/>
      <c r="T974" s="9"/>
      <c r="U974" s="9"/>
      <c r="V974" s="9"/>
      <c r="W974" s="9" t="str">
        <f t="shared" si="32"/>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3"/>
        <v>-</v>
      </c>
      <c r="R975" s="8"/>
      <c r="S975" s="8"/>
      <c r="T975" s="8"/>
      <c r="U975" s="8"/>
      <c r="V975" s="8"/>
      <c r="W975" s="8" t="str">
        <f t="shared" si="32"/>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3"/>
        <v>-</v>
      </c>
      <c r="R976" s="9"/>
      <c r="S976" s="9"/>
      <c r="T976" s="9"/>
      <c r="U976" s="9"/>
      <c r="V976" s="9"/>
      <c r="W976" s="9" t="str">
        <f t="shared" si="32"/>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3"/>
        <v>-</v>
      </c>
      <c r="R977" s="8"/>
      <c r="S977" s="8"/>
      <c r="T977" s="8"/>
      <c r="U977" s="8"/>
      <c r="V977" s="8"/>
      <c r="W977" s="8" t="str">
        <f t="shared" si="32"/>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3"/>
        <v>-</v>
      </c>
      <c r="R978" s="9"/>
      <c r="S978" s="9"/>
      <c r="T978" s="9"/>
      <c r="U978" s="9"/>
      <c r="V978" s="9"/>
      <c r="W978" s="9" t="str">
        <f t="shared" si="32"/>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3"/>
        <v>-</v>
      </c>
      <c r="R979" s="8"/>
      <c r="S979" s="8"/>
      <c r="T979" s="8"/>
      <c r="U979" s="8"/>
      <c r="V979" s="8"/>
      <c r="W979" s="8" t="str">
        <f t="shared" si="32"/>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3"/>
        <v>-</v>
      </c>
      <c r="R980" s="9"/>
      <c r="S980" s="9"/>
      <c r="T980" s="9"/>
      <c r="U980" s="9"/>
      <c r="V980" s="9"/>
      <c r="W980" s="9" t="str">
        <f t="shared" si="32"/>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3"/>
        <v>-</v>
      </c>
      <c r="R981" s="8"/>
      <c r="S981" s="8"/>
      <c r="T981" s="8"/>
      <c r="U981" s="8"/>
      <c r="V981" s="8"/>
      <c r="W981" s="8" t="str">
        <f t="shared" si="32"/>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3"/>
        <v>-</v>
      </c>
      <c r="R982" s="9"/>
      <c r="S982" s="9"/>
      <c r="T982" s="9"/>
      <c r="U982" s="9"/>
      <c r="V982" s="9"/>
      <c r="W982" s="9" t="str">
        <f t="shared" si="32"/>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3"/>
        <v>-</v>
      </c>
      <c r="R983" s="8"/>
      <c r="S983" s="8"/>
      <c r="T983" s="8"/>
      <c r="U983" s="8"/>
      <c r="V983" s="8"/>
      <c r="W983" s="8" t="str">
        <f t="shared" si="32"/>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3"/>
        <v>-</v>
      </c>
      <c r="R984" s="9"/>
      <c r="S984" s="9"/>
      <c r="T984" s="9"/>
      <c r="U984" s="9"/>
      <c r="V984" s="9"/>
      <c r="W984" s="9" t="str">
        <f t="shared" si="32"/>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3"/>
        <v>-</v>
      </c>
      <c r="R985" s="8"/>
      <c r="S985" s="8"/>
      <c r="T985" s="8"/>
      <c r="U985" s="8"/>
      <c r="V985" s="8"/>
      <c r="W985" s="8" t="str">
        <f t="shared" si="32"/>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3"/>
        <v>-</v>
      </c>
      <c r="R986" s="9"/>
      <c r="S986" s="9"/>
      <c r="T986" s="9"/>
      <c r="U986" s="9"/>
      <c r="V986" s="9"/>
      <c r="W986" s="9" t="str">
        <f t="shared" si="32"/>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3"/>
        <v>-</v>
      </c>
      <c r="R987" s="8"/>
      <c r="S987" s="8"/>
      <c r="T987" s="8"/>
      <c r="U987" s="8"/>
      <c r="V987" s="8"/>
      <c r="W987" s="8" t="str">
        <f t="shared" si="32"/>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3"/>
        <v>-</v>
      </c>
      <c r="R988" s="9"/>
      <c r="S988" s="9"/>
      <c r="T988" s="9"/>
      <c r="U988" s="9"/>
      <c r="V988" s="9"/>
      <c r="W988" s="9" t="str">
        <f t="shared" si="32"/>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3"/>
        <v>-</v>
      </c>
      <c r="R989" s="8"/>
      <c r="S989" s="8"/>
      <c r="T989" s="8"/>
      <c r="U989" s="8"/>
      <c r="V989" s="8"/>
      <c r="W989" s="8" t="str">
        <f t="shared" si="32"/>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3"/>
        <v>-</v>
      </c>
      <c r="R990" s="9"/>
      <c r="S990" s="9"/>
      <c r="T990" s="9"/>
      <c r="U990" s="9"/>
      <c r="V990" s="9"/>
      <c r="W990" s="9" t="str">
        <f t="shared" si="32"/>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3"/>
        <v>-</v>
      </c>
      <c r="R991" s="8"/>
      <c r="S991" s="8"/>
      <c r="T991" s="8"/>
      <c r="U991" s="8"/>
      <c r="V991" s="8"/>
      <c r="W991" s="8" t="str">
        <f t="shared" si="32"/>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3"/>
        <v>-</v>
      </c>
      <c r="R992" s="9"/>
      <c r="S992" s="9"/>
      <c r="T992" s="9"/>
      <c r="U992" s="9"/>
      <c r="V992" s="9"/>
      <c r="W992" s="9" t="str">
        <f t="shared" si="32"/>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3"/>
        <v>-</v>
      </c>
      <c r="R993" s="8"/>
      <c r="S993" s="8"/>
      <c r="T993" s="8"/>
      <c r="U993" s="8"/>
      <c r="V993" s="8"/>
      <c r="W993" s="8" t="str">
        <f t="shared" si="32"/>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3"/>
        <v>-</v>
      </c>
      <c r="R994" s="9"/>
      <c r="S994" s="9"/>
      <c r="T994" s="9"/>
      <c r="U994" s="9"/>
      <c r="V994" s="9"/>
      <c r="W994" s="9" t="str">
        <f t="shared" si="32"/>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3"/>
        <v>-</v>
      </c>
      <c r="R995" s="8"/>
      <c r="S995" s="8"/>
      <c r="T995" s="8"/>
      <c r="U995" s="8"/>
      <c r="V995" s="8"/>
      <c r="W995" s="8" t="str">
        <f t="shared" si="32"/>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3"/>
        <v>-</v>
      </c>
      <c r="R996" s="9"/>
      <c r="S996" s="9"/>
      <c r="T996" s="9"/>
      <c r="U996" s="9"/>
      <c r="V996" s="9"/>
      <c r="W996" s="9" t="str">
        <f t="shared" si="32"/>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3"/>
        <v>-</v>
      </c>
      <c r="R997" s="8"/>
      <c r="S997" s="8"/>
      <c r="T997" s="8"/>
      <c r="U997" s="8"/>
      <c r="V997" s="8"/>
      <c r="W997" s="8" t="str">
        <f t="shared" si="32"/>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3"/>
        <v>-</v>
      </c>
      <c r="R998" s="9"/>
      <c r="S998" s="9"/>
      <c r="T998" s="9"/>
      <c r="U998" s="9"/>
      <c r="V998" s="9"/>
      <c r="W998" s="9" t="str">
        <f t="shared" si="32"/>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3"/>
        <v>-</v>
      </c>
      <c r="R999" s="8"/>
      <c r="S999" s="8"/>
      <c r="T999" s="8"/>
      <c r="U999" s="8"/>
      <c r="V999" s="8"/>
      <c r="W999" s="8" t="str">
        <f t="shared" si="32"/>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3"/>
        <v>-</v>
      </c>
      <c r="R1000" s="9"/>
      <c r="S1000" s="9"/>
      <c r="T1000" s="9"/>
      <c r="U1000" s="9"/>
      <c r="V1000" s="9"/>
      <c r="W1000" s="9" t="str">
        <f t="shared" si="32"/>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3"/>
        <v>-</v>
      </c>
      <c r="R1001" s="8"/>
      <c r="S1001" s="8"/>
      <c r="T1001" s="8"/>
      <c r="U1001" s="8"/>
      <c r="V1001" s="8"/>
      <c r="W1001" s="8" t="str">
        <f t="shared" si="32"/>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3"/>
        <v>-</v>
      </c>
      <c r="R1002" s="9"/>
      <c r="S1002" s="9"/>
      <c r="T1002" s="9"/>
      <c r="U1002" s="9"/>
      <c r="V1002" s="9"/>
      <c r="W1002" s="9" t="str">
        <f t="shared" si="32"/>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3"/>
        <v>-</v>
      </c>
      <c r="R1003" s="8"/>
      <c r="S1003" s="8"/>
      <c r="T1003" s="8"/>
      <c r="U1003" s="8"/>
      <c r="V1003" s="8"/>
      <c r="W1003" s="8" t="str">
        <f t="shared" si="32"/>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3"/>
        <v>-</v>
      </c>
      <c r="R1004" s="9"/>
      <c r="S1004" s="9"/>
      <c r="T1004" s="9"/>
      <c r="U1004" s="9"/>
      <c r="V1004" s="9"/>
      <c r="W1004" s="9" t="str">
        <f t="shared" si="32"/>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3"/>
        <v>-</v>
      </c>
      <c r="R1005" s="8"/>
      <c r="S1005" s="8"/>
      <c r="T1005" s="8"/>
      <c r="U1005" s="8"/>
      <c r="V1005" s="8"/>
      <c r="W1005" s="8" t="str">
        <f t="shared" si="32"/>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3"/>
        <v>-</v>
      </c>
      <c r="R1006" s="9"/>
      <c r="S1006" s="9"/>
      <c r="T1006" s="9"/>
      <c r="U1006" s="9"/>
      <c r="V1006" s="9"/>
      <c r="W1006" s="9" t="str">
        <f t="shared" si="32"/>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3"/>
        <v>-</v>
      </c>
      <c r="R1007" s="8"/>
      <c r="S1007" s="8"/>
      <c r="T1007" s="8"/>
      <c r="U1007" s="8"/>
      <c r="V1007" s="8"/>
      <c r="W1007" s="8" t="str">
        <f t="shared" si="32"/>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3"/>
        <v>-</v>
      </c>
      <c r="R1008" s="9"/>
      <c r="S1008" s="9"/>
      <c r="T1008" s="9"/>
      <c r="U1008" s="9"/>
      <c r="V1008" s="9"/>
      <c r="W1008" s="9" t="str">
        <f t="shared" si="32"/>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3"/>
        <v>-</v>
      </c>
      <c r="R1009" s="8"/>
      <c r="S1009" s="8"/>
      <c r="T1009" s="8"/>
      <c r="U1009" s="8"/>
      <c r="V1009" s="8"/>
      <c r="W1009" s="8" t="str">
        <f t="shared" si="32"/>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3"/>
        <v>-</v>
      </c>
      <c r="R1010" s="9"/>
      <c r="S1010" s="9"/>
      <c r="T1010" s="9"/>
      <c r="U1010" s="9"/>
      <c r="V1010" s="9"/>
      <c r="W1010" s="9" t="str">
        <f t="shared" si="32"/>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3"/>
        <v>-</v>
      </c>
      <c r="R1011" s="8"/>
      <c r="S1011" s="8"/>
      <c r="T1011" s="8"/>
      <c r="U1011" s="8"/>
      <c r="V1011" s="8"/>
      <c r="W1011" s="8" t="str">
        <f t="shared" si="32"/>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3"/>
        <v>-</v>
      </c>
      <c r="R1012" s="9"/>
      <c r="S1012" s="9"/>
      <c r="T1012" s="9"/>
      <c r="U1012" s="9"/>
      <c r="V1012" s="9"/>
      <c r="W1012" s="9" t="str">
        <f t="shared" si="32"/>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3"/>
        <v>-</v>
      </c>
      <c r="R1013" s="8"/>
      <c r="S1013" s="8"/>
      <c r="T1013" s="8"/>
      <c r="U1013" s="8"/>
      <c r="V1013" s="8"/>
      <c r="W1013" s="8" t="str">
        <f t="shared" si="32"/>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3"/>
        <v>-</v>
      </c>
      <c r="R1014" s="9"/>
      <c r="S1014" s="9"/>
      <c r="T1014" s="9"/>
      <c r="U1014" s="9"/>
      <c r="V1014" s="9"/>
      <c r="W1014" s="9" t="str">
        <f t="shared" si="32"/>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3"/>
        <v>-</v>
      </c>
      <c r="R1015" s="8"/>
      <c r="S1015" s="8"/>
      <c r="T1015" s="8"/>
      <c r="U1015" s="8"/>
      <c r="V1015" s="8"/>
      <c r="W1015" s="8" t="str">
        <f t="shared" si="32"/>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3"/>
        <v>-</v>
      </c>
      <c r="R1016" s="9"/>
      <c r="S1016" s="9"/>
      <c r="T1016" s="9"/>
      <c r="U1016" s="9"/>
      <c r="V1016" s="9"/>
      <c r="W1016" s="9" t="str">
        <f t="shared" si="32"/>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3"/>
        <v>-</v>
      </c>
      <c r="R1017" s="8"/>
      <c r="S1017" s="8"/>
      <c r="T1017" s="8"/>
      <c r="U1017" s="8"/>
      <c r="V1017" s="8"/>
      <c r="W1017" s="8" t="str">
        <f t="shared" si="32"/>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3"/>
        <v>-</v>
      </c>
      <c r="R1018" s="9"/>
      <c r="S1018" s="9"/>
      <c r="T1018" s="9"/>
      <c r="U1018" s="9"/>
      <c r="V1018" s="9"/>
      <c r="W1018" s="9" t="str">
        <f t="shared" si="32"/>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3"/>
        <v>-</v>
      </c>
      <c r="R1019" s="8"/>
      <c r="S1019" s="8"/>
      <c r="T1019" s="8"/>
      <c r="U1019" s="8"/>
      <c r="V1019" s="8"/>
      <c r="W1019" s="8" t="str">
        <f t="shared" si="32"/>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3"/>
        <v>-</v>
      </c>
      <c r="R1020" s="9"/>
      <c r="S1020" s="9"/>
      <c r="T1020" s="9"/>
      <c r="U1020" s="9"/>
      <c r="V1020" s="9"/>
      <c r="W1020" s="9" t="str">
        <f t="shared" si="32"/>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3"/>
        <v>-</v>
      </c>
      <c r="R1021" s="8"/>
      <c r="S1021" s="8"/>
      <c r="T1021" s="8"/>
      <c r="U1021" s="8"/>
      <c r="V1021" s="8"/>
      <c r="W1021" s="8" t="str">
        <f t="shared" si="32"/>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3"/>
        <v>-</v>
      </c>
      <c r="R1022" s="9"/>
      <c r="S1022" s="9"/>
      <c r="T1022" s="9"/>
      <c r="U1022" s="9"/>
      <c r="V1022" s="9"/>
      <c r="W1022" s="9" t="str">
        <f t="shared" si="32"/>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3"/>
        <v>-</v>
      </c>
      <c r="R1023" s="8"/>
      <c r="S1023" s="8"/>
      <c r="T1023" s="8"/>
      <c r="U1023" s="8"/>
      <c r="V1023" s="8"/>
      <c r="W1023" s="8" t="str">
        <f t="shared" si="32"/>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3"/>
        <v>-</v>
      </c>
      <c r="R1024" s="9"/>
      <c r="S1024" s="9"/>
      <c r="T1024" s="9"/>
      <c r="U1024" s="9"/>
      <c r="V1024" s="9"/>
      <c r="W1024" s="9" t="str">
        <f t="shared" si="32"/>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3"/>
        <v>-</v>
      </c>
      <c r="R1025" s="8"/>
      <c r="S1025" s="8"/>
      <c r="T1025" s="8"/>
      <c r="U1025" s="8"/>
      <c r="V1025" s="8"/>
      <c r="W1025" s="8" t="str">
        <f t="shared" si="32"/>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3"/>
        <v>-</v>
      </c>
      <c r="R1026" s="9"/>
      <c r="S1026" s="9"/>
      <c r="T1026" s="9"/>
      <c r="U1026" s="9"/>
      <c r="V1026" s="9"/>
      <c r="W1026" s="9" t="str">
        <f t="shared" si="32"/>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3"/>
        <v>-</v>
      </c>
      <c r="R1027" s="8"/>
      <c r="S1027" s="8"/>
      <c r="T1027" s="8"/>
      <c r="U1027" s="8"/>
      <c r="V1027" s="8"/>
      <c r="W1027" s="8" t="str">
        <f t="shared" si="32"/>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3"/>
        <v>-</v>
      </c>
      <c r="R1028" s="9"/>
      <c r="S1028" s="9"/>
      <c r="T1028" s="9"/>
      <c r="U1028" s="9"/>
      <c r="V1028" s="9"/>
      <c r="W1028" s="9" t="str">
        <f t="shared" si="32"/>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3"/>
        <v>-</v>
      </c>
      <c r="R1029" s="8"/>
      <c r="S1029" s="8"/>
      <c r="T1029" s="8"/>
      <c r="U1029" s="8"/>
      <c r="V1029" s="8"/>
      <c r="W1029" s="8" t="str">
        <f t="shared" ref="W1029:W1092" si="34">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5">IF(B1030&gt;1/1/1900, (IF(R1030="Closed",(DATEDIF(B1030,P1030,"d"))-(DATEDIF(M1030,O1030,"d")),IF(OR(R1030="Pending",ISBLANK(P1030)),TODAY()-B1030))),"-")</f>
        <v>-</v>
      </c>
      <c r="R1030" s="9"/>
      <c r="S1030" s="9"/>
      <c r="T1030" s="9"/>
      <c r="U1030" s="9"/>
      <c r="V1030" s="9"/>
      <c r="W1030" s="9" t="str">
        <f t="shared" si="34"/>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5"/>
        <v>-</v>
      </c>
      <c r="R1031" s="8"/>
      <c r="S1031" s="8"/>
      <c r="T1031" s="8"/>
      <c r="U1031" s="8"/>
      <c r="V1031" s="8"/>
      <c r="W1031" s="8" t="str">
        <f t="shared" si="34"/>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5"/>
        <v>-</v>
      </c>
      <c r="R1032" s="9"/>
      <c r="S1032" s="9"/>
      <c r="T1032" s="9"/>
      <c r="U1032" s="9"/>
      <c r="V1032" s="9"/>
      <c r="W1032" s="9" t="str">
        <f t="shared" si="34"/>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5"/>
        <v>-</v>
      </c>
      <c r="R1033" s="8"/>
      <c r="S1033" s="8"/>
      <c r="T1033" s="8"/>
      <c r="U1033" s="8"/>
      <c r="V1033" s="8"/>
      <c r="W1033" s="8" t="str">
        <f t="shared" si="34"/>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5"/>
        <v>-</v>
      </c>
      <c r="R1034" s="9"/>
      <c r="S1034" s="9"/>
      <c r="T1034" s="9"/>
      <c r="U1034" s="9"/>
      <c r="V1034" s="9"/>
      <c r="W1034" s="9" t="str">
        <f t="shared" si="34"/>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5"/>
        <v>-</v>
      </c>
      <c r="R1035" s="8"/>
      <c r="S1035" s="8"/>
      <c r="T1035" s="8"/>
      <c r="U1035" s="8"/>
      <c r="V1035" s="8"/>
      <c r="W1035" s="8" t="str">
        <f t="shared" si="34"/>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5"/>
        <v>-</v>
      </c>
      <c r="R1036" s="9"/>
      <c r="S1036" s="9"/>
      <c r="T1036" s="9"/>
      <c r="U1036" s="9"/>
      <c r="V1036" s="9"/>
      <c r="W1036" s="9" t="str">
        <f t="shared" si="34"/>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5"/>
        <v>-</v>
      </c>
      <c r="R1037" s="8"/>
      <c r="S1037" s="8"/>
      <c r="T1037" s="8"/>
      <c r="U1037" s="8"/>
      <c r="V1037" s="8"/>
      <c r="W1037" s="8" t="str">
        <f t="shared" si="34"/>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5"/>
        <v>-</v>
      </c>
      <c r="R1038" s="9"/>
      <c r="S1038" s="9"/>
      <c r="T1038" s="9"/>
      <c r="U1038" s="9"/>
      <c r="V1038" s="9"/>
      <c r="W1038" s="9" t="str">
        <f t="shared" si="34"/>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5"/>
        <v>-</v>
      </c>
      <c r="R1039" s="8"/>
      <c r="S1039" s="8"/>
      <c r="T1039" s="8"/>
      <c r="U1039" s="8"/>
      <c r="V1039" s="8"/>
      <c r="W1039" s="8" t="str">
        <f t="shared" si="34"/>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5"/>
        <v>-</v>
      </c>
      <c r="R1040" s="9"/>
      <c r="S1040" s="9"/>
      <c r="T1040" s="9"/>
      <c r="U1040" s="9"/>
      <c r="V1040" s="9"/>
      <c r="W1040" s="9" t="str">
        <f t="shared" si="34"/>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5"/>
        <v>-</v>
      </c>
      <c r="R1041" s="8"/>
      <c r="S1041" s="8"/>
      <c r="T1041" s="8"/>
      <c r="U1041" s="8"/>
      <c r="V1041" s="8"/>
      <c r="W1041" s="8" t="str">
        <f t="shared" si="34"/>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5"/>
        <v>-</v>
      </c>
      <c r="R1042" s="9"/>
      <c r="S1042" s="9"/>
      <c r="T1042" s="9"/>
      <c r="U1042" s="9"/>
      <c r="V1042" s="9"/>
      <c r="W1042" s="9" t="str">
        <f t="shared" si="34"/>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5"/>
        <v>-</v>
      </c>
      <c r="R1043" s="8"/>
      <c r="S1043" s="8"/>
      <c r="T1043" s="8"/>
      <c r="U1043" s="8"/>
      <c r="V1043" s="8"/>
      <c r="W1043" s="8" t="str">
        <f t="shared" si="34"/>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5"/>
        <v>-</v>
      </c>
      <c r="R1044" s="9"/>
      <c r="S1044" s="9"/>
      <c r="T1044" s="9"/>
      <c r="U1044" s="9"/>
      <c r="V1044" s="9"/>
      <c r="W1044" s="9" t="str">
        <f t="shared" si="34"/>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5"/>
        <v>-</v>
      </c>
      <c r="R1045" s="8"/>
      <c r="S1045" s="8"/>
      <c r="T1045" s="8"/>
      <c r="U1045" s="8"/>
      <c r="V1045" s="8"/>
      <c r="W1045" s="8" t="str">
        <f t="shared" si="34"/>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5"/>
        <v>-</v>
      </c>
      <c r="R1046" s="9"/>
      <c r="S1046" s="9"/>
      <c r="T1046" s="9"/>
      <c r="U1046" s="9"/>
      <c r="V1046" s="9"/>
      <c r="W1046" s="9" t="str">
        <f t="shared" si="34"/>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5"/>
        <v>-</v>
      </c>
      <c r="R1047" s="8"/>
      <c r="S1047" s="8"/>
      <c r="T1047" s="8"/>
      <c r="U1047" s="8"/>
      <c r="V1047" s="8"/>
      <c r="W1047" s="8" t="str">
        <f t="shared" si="34"/>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5"/>
        <v>-</v>
      </c>
      <c r="R1048" s="9"/>
      <c r="S1048" s="9"/>
      <c r="T1048" s="9"/>
      <c r="U1048" s="9"/>
      <c r="V1048" s="9"/>
      <c r="W1048" s="9" t="str">
        <f t="shared" si="34"/>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5"/>
        <v>-</v>
      </c>
      <c r="R1049" s="8"/>
      <c r="S1049" s="8"/>
      <c r="T1049" s="8"/>
      <c r="U1049" s="8"/>
      <c r="V1049" s="8"/>
      <c r="W1049" s="8" t="str">
        <f t="shared" si="34"/>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5"/>
        <v>-</v>
      </c>
      <c r="R1050" s="9"/>
      <c r="S1050" s="9"/>
      <c r="T1050" s="9"/>
      <c r="U1050" s="9"/>
      <c r="V1050" s="9"/>
      <c r="W1050" s="9" t="str">
        <f t="shared" si="34"/>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5"/>
        <v>-</v>
      </c>
      <c r="R1051" s="8"/>
      <c r="S1051" s="8"/>
      <c r="T1051" s="8"/>
      <c r="U1051" s="8"/>
      <c r="V1051" s="8"/>
      <c r="W1051" s="8" t="str">
        <f t="shared" si="34"/>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5"/>
        <v>-</v>
      </c>
      <c r="R1052" s="9"/>
      <c r="S1052" s="9"/>
      <c r="T1052" s="9"/>
      <c r="U1052" s="9"/>
      <c r="V1052" s="9"/>
      <c r="W1052" s="9" t="str">
        <f t="shared" si="34"/>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5"/>
        <v>-</v>
      </c>
      <c r="R1053" s="8"/>
      <c r="S1053" s="8"/>
      <c r="T1053" s="8"/>
      <c r="U1053" s="8"/>
      <c r="V1053" s="8"/>
      <c r="W1053" s="8" t="str">
        <f t="shared" si="34"/>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5"/>
        <v>-</v>
      </c>
      <c r="R1054" s="9"/>
      <c r="S1054" s="9"/>
      <c r="T1054" s="9"/>
      <c r="U1054" s="9"/>
      <c r="V1054" s="9"/>
      <c r="W1054" s="9" t="str">
        <f t="shared" si="34"/>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5"/>
        <v>-</v>
      </c>
      <c r="R1055" s="8"/>
      <c r="S1055" s="8"/>
      <c r="T1055" s="8"/>
      <c r="U1055" s="8"/>
      <c r="V1055" s="8"/>
      <c r="W1055" s="8" t="str">
        <f t="shared" si="34"/>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5"/>
        <v>-</v>
      </c>
      <c r="R1056" s="9"/>
      <c r="S1056" s="9"/>
      <c r="T1056" s="9"/>
      <c r="U1056" s="9"/>
      <c r="V1056" s="9"/>
      <c r="W1056" s="9" t="str">
        <f t="shared" si="34"/>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5"/>
        <v>-</v>
      </c>
      <c r="R1057" s="8"/>
      <c r="S1057" s="8"/>
      <c r="T1057" s="8"/>
      <c r="U1057" s="8"/>
      <c r="V1057" s="8"/>
      <c r="W1057" s="8" t="str">
        <f t="shared" si="34"/>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5"/>
        <v>-</v>
      </c>
      <c r="R1058" s="9"/>
      <c r="S1058" s="9"/>
      <c r="T1058" s="9"/>
      <c r="U1058" s="9"/>
      <c r="V1058" s="9"/>
      <c r="W1058" s="9" t="str">
        <f t="shared" si="34"/>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5"/>
        <v>-</v>
      </c>
      <c r="R1059" s="8"/>
      <c r="S1059" s="8"/>
      <c r="T1059" s="8"/>
      <c r="U1059" s="8"/>
      <c r="V1059" s="8"/>
      <c r="W1059" s="8" t="str">
        <f t="shared" si="34"/>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5"/>
        <v>-</v>
      </c>
      <c r="R1060" s="9"/>
      <c r="S1060" s="9"/>
      <c r="T1060" s="9"/>
      <c r="U1060" s="9"/>
      <c r="V1060" s="9"/>
      <c r="W1060" s="9" t="str">
        <f t="shared" si="34"/>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5"/>
        <v>-</v>
      </c>
      <c r="R1061" s="8"/>
      <c r="S1061" s="8"/>
      <c r="T1061" s="8"/>
      <c r="U1061" s="8"/>
      <c r="V1061" s="8"/>
      <c r="W1061" s="8" t="str">
        <f t="shared" si="34"/>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5"/>
        <v>-</v>
      </c>
      <c r="R1062" s="9"/>
      <c r="S1062" s="9"/>
      <c r="T1062" s="9"/>
      <c r="U1062" s="9"/>
      <c r="V1062" s="9"/>
      <c r="W1062" s="9" t="str">
        <f t="shared" si="34"/>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5"/>
        <v>-</v>
      </c>
      <c r="R1063" s="8"/>
      <c r="S1063" s="8"/>
      <c r="T1063" s="8"/>
      <c r="U1063" s="8"/>
      <c r="V1063" s="8"/>
      <c r="W1063" s="8" t="str">
        <f t="shared" si="34"/>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5"/>
        <v>-</v>
      </c>
      <c r="R1064" s="9"/>
      <c r="S1064" s="9"/>
      <c r="T1064" s="9"/>
      <c r="U1064" s="9"/>
      <c r="V1064" s="9"/>
      <c r="W1064" s="9" t="str">
        <f t="shared" si="34"/>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5"/>
        <v>-</v>
      </c>
      <c r="R1065" s="8"/>
      <c r="S1065" s="8"/>
      <c r="T1065" s="8"/>
      <c r="U1065" s="8"/>
      <c r="V1065" s="8"/>
      <c r="W1065" s="8" t="str">
        <f t="shared" si="34"/>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5"/>
        <v>-</v>
      </c>
      <c r="R1066" s="9"/>
      <c r="S1066" s="9"/>
      <c r="T1066" s="9"/>
      <c r="U1066" s="9"/>
      <c r="V1066" s="9"/>
      <c r="W1066" s="9" t="str">
        <f t="shared" si="34"/>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5"/>
        <v>-</v>
      </c>
      <c r="R1067" s="8"/>
      <c r="S1067" s="8"/>
      <c r="T1067" s="8"/>
      <c r="U1067" s="8"/>
      <c r="V1067" s="8"/>
      <c r="W1067" s="8" t="str">
        <f t="shared" si="34"/>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5"/>
        <v>-</v>
      </c>
      <c r="R1068" s="9"/>
      <c r="S1068" s="9"/>
      <c r="T1068" s="9"/>
      <c r="U1068" s="9"/>
      <c r="V1068" s="9"/>
      <c r="W1068" s="9" t="str">
        <f t="shared" si="34"/>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5"/>
        <v>-</v>
      </c>
      <c r="R1069" s="8"/>
      <c r="S1069" s="8"/>
      <c r="T1069" s="8"/>
      <c r="U1069" s="8"/>
      <c r="V1069" s="8"/>
      <c r="W1069" s="8" t="str">
        <f t="shared" si="34"/>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5"/>
        <v>-</v>
      </c>
      <c r="R1070" s="9"/>
      <c r="S1070" s="9"/>
      <c r="T1070" s="9"/>
      <c r="U1070" s="9"/>
      <c r="V1070" s="9"/>
      <c r="W1070" s="9" t="str">
        <f t="shared" si="34"/>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5"/>
        <v>-</v>
      </c>
      <c r="R1071" s="8"/>
      <c r="S1071" s="8"/>
      <c r="T1071" s="8"/>
      <c r="U1071" s="8"/>
      <c r="V1071" s="8"/>
      <c r="W1071" s="8" t="str">
        <f t="shared" si="34"/>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5"/>
        <v>-</v>
      </c>
      <c r="R1072" s="9"/>
      <c r="S1072" s="9"/>
      <c r="T1072" s="9"/>
      <c r="U1072" s="9"/>
      <c r="V1072" s="9"/>
      <c r="W1072" s="9" t="str">
        <f t="shared" si="34"/>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5"/>
        <v>-</v>
      </c>
      <c r="R1073" s="8"/>
      <c r="S1073" s="8"/>
      <c r="T1073" s="8"/>
      <c r="U1073" s="8"/>
      <c r="V1073" s="8"/>
      <c r="W1073" s="8" t="str">
        <f t="shared" si="34"/>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5"/>
        <v>-</v>
      </c>
      <c r="R1074" s="9"/>
      <c r="S1074" s="9"/>
      <c r="T1074" s="9"/>
      <c r="U1074" s="9"/>
      <c r="V1074" s="9"/>
      <c r="W1074" s="9" t="str">
        <f t="shared" si="34"/>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5"/>
        <v>-</v>
      </c>
      <c r="R1075" s="8"/>
      <c r="S1075" s="8"/>
      <c r="T1075" s="8"/>
      <c r="U1075" s="8"/>
      <c r="V1075" s="8"/>
      <c r="W1075" s="8" t="str">
        <f t="shared" si="34"/>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5"/>
        <v>-</v>
      </c>
      <c r="R1076" s="9"/>
      <c r="S1076" s="9"/>
      <c r="T1076" s="9"/>
      <c r="U1076" s="9"/>
      <c r="V1076" s="9"/>
      <c r="W1076" s="9" t="str">
        <f t="shared" si="34"/>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5"/>
        <v>-</v>
      </c>
      <c r="R1077" s="8"/>
      <c r="S1077" s="8"/>
      <c r="T1077" s="8"/>
      <c r="U1077" s="8"/>
      <c r="V1077" s="8"/>
      <c r="W1077" s="8" t="str">
        <f t="shared" si="34"/>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5"/>
        <v>-</v>
      </c>
      <c r="R1078" s="9"/>
      <c r="S1078" s="9"/>
      <c r="T1078" s="9"/>
      <c r="U1078" s="9"/>
      <c r="V1078" s="9"/>
      <c r="W1078" s="9" t="str">
        <f t="shared" si="34"/>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5"/>
        <v>-</v>
      </c>
      <c r="R1079" s="8"/>
      <c r="S1079" s="8"/>
      <c r="T1079" s="8"/>
      <c r="U1079" s="8"/>
      <c r="V1079" s="8"/>
      <c r="W1079" s="8" t="str">
        <f t="shared" si="34"/>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5"/>
        <v>-</v>
      </c>
      <c r="R1080" s="9"/>
      <c r="S1080" s="9"/>
      <c r="T1080" s="9"/>
      <c r="U1080" s="9"/>
      <c r="V1080" s="9"/>
      <c r="W1080" s="9" t="str">
        <f t="shared" si="34"/>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5"/>
        <v>-</v>
      </c>
      <c r="R1081" s="8"/>
      <c r="S1081" s="8"/>
      <c r="T1081" s="8"/>
      <c r="U1081" s="8"/>
      <c r="V1081" s="8"/>
      <c r="W1081" s="8" t="str">
        <f t="shared" si="34"/>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5"/>
        <v>-</v>
      </c>
      <c r="R1082" s="9"/>
      <c r="S1082" s="9"/>
      <c r="T1082" s="9"/>
      <c r="U1082" s="9"/>
      <c r="V1082" s="9"/>
      <c r="W1082" s="9" t="str">
        <f t="shared" si="34"/>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5"/>
        <v>-</v>
      </c>
      <c r="R1083" s="8"/>
      <c r="S1083" s="8"/>
      <c r="T1083" s="8"/>
      <c r="U1083" s="8"/>
      <c r="V1083" s="8"/>
      <c r="W1083" s="8" t="str">
        <f t="shared" si="34"/>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5"/>
        <v>-</v>
      </c>
      <c r="R1084" s="9"/>
      <c r="S1084" s="9"/>
      <c r="T1084" s="9"/>
      <c r="U1084" s="9"/>
      <c r="V1084" s="9"/>
      <c r="W1084" s="9" t="str">
        <f t="shared" si="34"/>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5"/>
        <v>-</v>
      </c>
      <c r="R1085" s="8"/>
      <c r="S1085" s="8"/>
      <c r="T1085" s="8"/>
      <c r="U1085" s="8"/>
      <c r="V1085" s="8"/>
      <c r="W1085" s="8" t="str">
        <f t="shared" si="34"/>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5"/>
        <v>-</v>
      </c>
      <c r="R1086" s="9"/>
      <c r="S1086" s="9"/>
      <c r="T1086" s="9"/>
      <c r="U1086" s="9"/>
      <c r="V1086" s="9"/>
      <c r="W1086" s="9" t="str">
        <f t="shared" si="34"/>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5"/>
        <v>-</v>
      </c>
      <c r="R1087" s="8"/>
      <c r="S1087" s="8"/>
      <c r="T1087" s="8"/>
      <c r="U1087" s="8"/>
      <c r="V1087" s="8"/>
      <c r="W1087" s="8" t="str">
        <f t="shared" si="34"/>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5"/>
        <v>-</v>
      </c>
      <c r="R1088" s="9"/>
      <c r="S1088" s="9"/>
      <c r="T1088" s="9"/>
      <c r="U1088" s="9"/>
      <c r="V1088" s="9"/>
      <c r="W1088" s="9" t="str">
        <f t="shared" si="34"/>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5"/>
        <v>-</v>
      </c>
      <c r="R1089" s="8"/>
      <c r="S1089" s="8"/>
      <c r="T1089" s="8"/>
      <c r="U1089" s="8"/>
      <c r="V1089" s="8"/>
      <c r="W1089" s="8" t="str">
        <f t="shared" si="34"/>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5"/>
        <v>-</v>
      </c>
      <c r="R1090" s="9"/>
      <c r="S1090" s="9"/>
      <c r="T1090" s="9"/>
      <c r="U1090" s="9"/>
      <c r="V1090" s="9"/>
      <c r="W1090" s="9" t="str">
        <f t="shared" si="34"/>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5"/>
        <v>-</v>
      </c>
      <c r="R1091" s="8"/>
      <c r="S1091" s="8"/>
      <c r="T1091" s="8"/>
      <c r="U1091" s="8"/>
      <c r="V1091" s="8"/>
      <c r="W1091" s="8" t="str">
        <f t="shared" si="34"/>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5"/>
        <v>-</v>
      </c>
      <c r="R1092" s="9"/>
      <c r="S1092" s="9"/>
      <c r="T1092" s="9"/>
      <c r="U1092" s="9"/>
      <c r="V1092" s="9"/>
      <c r="W1092" s="9" t="str">
        <f t="shared" si="34"/>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5"/>
        <v>-</v>
      </c>
      <c r="R1093" s="8"/>
      <c r="S1093" s="8"/>
      <c r="T1093" s="8"/>
      <c r="U1093" s="8"/>
      <c r="V1093" s="8"/>
      <c r="W1093" s="8" t="str">
        <f t="shared" ref="W1093:W1156" si="36">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7">IF(B1094&gt;1/1/1900, (IF(R1094="Closed",(DATEDIF(B1094,P1094,"d"))-(DATEDIF(M1094,O1094,"d")),IF(OR(R1094="Pending",ISBLANK(P1094)),TODAY()-B1094))),"-")</f>
        <v>-</v>
      </c>
      <c r="R1094" s="9"/>
      <c r="S1094" s="9"/>
      <c r="T1094" s="9"/>
      <c r="U1094" s="9"/>
      <c r="V1094" s="9"/>
      <c r="W1094" s="9" t="str">
        <f t="shared" si="36"/>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7"/>
        <v>-</v>
      </c>
      <c r="R1095" s="8"/>
      <c r="S1095" s="8"/>
      <c r="T1095" s="8"/>
      <c r="U1095" s="8"/>
      <c r="V1095" s="8"/>
      <c r="W1095" s="8" t="str">
        <f t="shared" si="36"/>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7"/>
        <v>-</v>
      </c>
      <c r="R1096" s="9"/>
      <c r="S1096" s="9"/>
      <c r="T1096" s="9"/>
      <c r="U1096" s="9"/>
      <c r="V1096" s="9"/>
      <c r="W1096" s="9" t="str">
        <f t="shared" si="36"/>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7"/>
        <v>-</v>
      </c>
      <c r="R1097" s="8"/>
      <c r="S1097" s="8"/>
      <c r="T1097" s="8"/>
      <c r="U1097" s="8"/>
      <c r="V1097" s="8"/>
      <c r="W1097" s="8" t="str">
        <f t="shared" si="36"/>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7"/>
        <v>-</v>
      </c>
      <c r="R1098" s="9"/>
      <c r="S1098" s="9"/>
      <c r="T1098" s="9"/>
      <c r="U1098" s="9"/>
      <c r="V1098" s="9"/>
      <c r="W1098" s="9" t="str">
        <f t="shared" si="36"/>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7"/>
        <v>-</v>
      </c>
      <c r="R1099" s="8"/>
      <c r="S1099" s="8"/>
      <c r="T1099" s="8"/>
      <c r="U1099" s="8"/>
      <c r="V1099" s="8"/>
      <c r="W1099" s="8" t="str">
        <f t="shared" si="36"/>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7"/>
        <v>-</v>
      </c>
      <c r="R1100" s="9"/>
      <c r="S1100" s="9"/>
      <c r="T1100" s="9"/>
      <c r="U1100" s="9"/>
      <c r="V1100" s="9"/>
      <c r="W1100" s="9" t="str">
        <f t="shared" si="36"/>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7"/>
        <v>-</v>
      </c>
      <c r="R1101" s="8"/>
      <c r="S1101" s="8"/>
      <c r="T1101" s="8"/>
      <c r="U1101" s="8"/>
      <c r="V1101" s="8"/>
      <c r="W1101" s="8" t="str">
        <f t="shared" si="36"/>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7"/>
        <v>-</v>
      </c>
      <c r="R1102" s="9"/>
      <c r="S1102" s="9"/>
      <c r="T1102" s="9"/>
      <c r="U1102" s="9"/>
      <c r="V1102" s="9"/>
      <c r="W1102" s="9" t="str">
        <f t="shared" si="36"/>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7"/>
        <v>-</v>
      </c>
      <c r="R1103" s="8"/>
      <c r="S1103" s="8"/>
      <c r="T1103" s="8"/>
      <c r="U1103" s="8"/>
      <c r="V1103" s="8"/>
      <c r="W1103" s="8" t="str">
        <f t="shared" si="36"/>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7"/>
        <v>-</v>
      </c>
      <c r="R1104" s="9"/>
      <c r="S1104" s="9"/>
      <c r="T1104" s="9"/>
      <c r="U1104" s="9"/>
      <c r="V1104" s="9"/>
      <c r="W1104" s="9" t="str">
        <f t="shared" si="36"/>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7"/>
        <v>-</v>
      </c>
      <c r="R1105" s="8"/>
      <c r="S1105" s="8"/>
      <c r="T1105" s="8"/>
      <c r="U1105" s="8"/>
      <c r="V1105" s="8"/>
      <c r="W1105" s="8" t="str">
        <f t="shared" si="36"/>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7"/>
        <v>-</v>
      </c>
      <c r="R1106" s="9"/>
      <c r="S1106" s="9"/>
      <c r="T1106" s="9"/>
      <c r="U1106" s="9"/>
      <c r="V1106" s="9"/>
      <c r="W1106" s="9" t="str">
        <f t="shared" si="36"/>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7"/>
        <v>-</v>
      </c>
      <c r="R1107" s="8"/>
      <c r="S1107" s="8"/>
      <c r="T1107" s="8"/>
      <c r="U1107" s="8"/>
      <c r="V1107" s="8"/>
      <c r="W1107" s="8" t="str">
        <f t="shared" si="36"/>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7"/>
        <v>-</v>
      </c>
      <c r="R1108" s="9"/>
      <c r="S1108" s="9"/>
      <c r="T1108" s="9"/>
      <c r="U1108" s="9"/>
      <c r="V1108" s="9"/>
      <c r="W1108" s="9" t="str">
        <f t="shared" si="36"/>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7"/>
        <v>-</v>
      </c>
      <c r="R1109" s="8"/>
      <c r="S1109" s="8"/>
      <c r="T1109" s="8"/>
      <c r="U1109" s="8"/>
      <c r="V1109" s="8"/>
      <c r="W1109" s="8" t="str">
        <f t="shared" si="36"/>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7"/>
        <v>-</v>
      </c>
      <c r="R1110" s="9"/>
      <c r="S1110" s="9"/>
      <c r="T1110" s="9"/>
      <c r="U1110" s="9"/>
      <c r="V1110" s="9"/>
      <c r="W1110" s="9" t="str">
        <f t="shared" si="36"/>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7"/>
        <v>-</v>
      </c>
      <c r="R1111" s="8"/>
      <c r="S1111" s="8"/>
      <c r="T1111" s="8"/>
      <c r="U1111" s="8"/>
      <c r="V1111" s="8"/>
      <c r="W1111" s="8" t="str">
        <f t="shared" si="36"/>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7"/>
        <v>-</v>
      </c>
      <c r="R1112" s="9"/>
      <c r="S1112" s="9"/>
      <c r="T1112" s="9"/>
      <c r="U1112" s="9"/>
      <c r="V1112" s="9"/>
      <c r="W1112" s="9" t="str">
        <f t="shared" si="36"/>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7"/>
        <v>-</v>
      </c>
      <c r="R1113" s="8"/>
      <c r="S1113" s="8"/>
      <c r="T1113" s="8"/>
      <c r="U1113" s="8"/>
      <c r="V1113" s="8"/>
      <c r="W1113" s="8" t="str">
        <f t="shared" si="36"/>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7"/>
        <v>-</v>
      </c>
      <c r="R1114" s="9"/>
      <c r="S1114" s="9"/>
      <c r="T1114" s="9"/>
      <c r="U1114" s="9"/>
      <c r="V1114" s="9"/>
      <c r="W1114" s="9" t="str">
        <f t="shared" si="36"/>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7"/>
        <v>-</v>
      </c>
      <c r="R1115" s="8"/>
      <c r="S1115" s="8"/>
      <c r="T1115" s="8"/>
      <c r="U1115" s="8"/>
      <c r="V1115" s="8"/>
      <c r="W1115" s="8" t="str">
        <f t="shared" si="36"/>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7"/>
        <v>-</v>
      </c>
      <c r="R1116" s="9"/>
      <c r="S1116" s="9"/>
      <c r="T1116" s="9"/>
      <c r="U1116" s="9"/>
      <c r="V1116" s="9"/>
      <c r="W1116" s="9" t="str">
        <f t="shared" si="36"/>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7"/>
        <v>-</v>
      </c>
      <c r="R1117" s="8"/>
      <c r="S1117" s="8"/>
      <c r="T1117" s="8"/>
      <c r="U1117" s="8"/>
      <c r="V1117" s="8"/>
      <c r="W1117" s="8" t="str">
        <f t="shared" si="36"/>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7"/>
        <v>-</v>
      </c>
      <c r="R1118" s="9"/>
      <c r="S1118" s="9"/>
      <c r="T1118" s="9"/>
      <c r="U1118" s="9"/>
      <c r="V1118" s="9"/>
      <c r="W1118" s="9" t="str">
        <f t="shared" si="36"/>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7"/>
        <v>-</v>
      </c>
      <c r="R1119" s="8"/>
      <c r="S1119" s="8"/>
      <c r="T1119" s="8"/>
      <c r="U1119" s="8"/>
      <c r="V1119" s="8"/>
      <c r="W1119" s="8" t="str">
        <f t="shared" si="36"/>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7"/>
        <v>-</v>
      </c>
      <c r="R1120" s="9"/>
      <c r="S1120" s="9"/>
      <c r="T1120" s="9"/>
      <c r="U1120" s="9"/>
      <c r="V1120" s="9"/>
      <c r="W1120" s="9" t="str">
        <f t="shared" si="36"/>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7"/>
        <v>-</v>
      </c>
      <c r="R1121" s="8"/>
      <c r="S1121" s="8"/>
      <c r="T1121" s="8"/>
      <c r="U1121" s="8"/>
      <c r="V1121" s="8"/>
      <c r="W1121" s="8" t="str">
        <f t="shared" si="36"/>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7"/>
        <v>-</v>
      </c>
      <c r="R1122" s="9"/>
      <c r="S1122" s="9"/>
      <c r="T1122" s="9"/>
      <c r="U1122" s="9"/>
      <c r="V1122" s="9"/>
      <c r="W1122" s="9" t="str">
        <f t="shared" si="36"/>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7"/>
        <v>-</v>
      </c>
      <c r="R1123" s="8"/>
      <c r="S1123" s="8"/>
      <c r="T1123" s="8"/>
      <c r="U1123" s="8"/>
      <c r="V1123" s="8"/>
      <c r="W1123" s="8" t="str">
        <f t="shared" si="36"/>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7"/>
        <v>-</v>
      </c>
      <c r="R1124" s="9"/>
      <c r="S1124" s="9"/>
      <c r="T1124" s="9"/>
      <c r="U1124" s="9"/>
      <c r="V1124" s="9"/>
      <c r="W1124" s="9" t="str">
        <f t="shared" si="36"/>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7"/>
        <v>-</v>
      </c>
      <c r="R1125" s="8"/>
      <c r="S1125" s="8"/>
      <c r="T1125" s="8"/>
      <c r="U1125" s="8"/>
      <c r="V1125" s="8"/>
      <c r="W1125" s="8" t="str">
        <f t="shared" si="36"/>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7"/>
        <v>-</v>
      </c>
      <c r="R1126" s="9"/>
      <c r="S1126" s="9"/>
      <c r="T1126" s="9"/>
      <c r="U1126" s="9"/>
      <c r="V1126" s="9"/>
      <c r="W1126" s="9" t="str">
        <f t="shared" si="36"/>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7"/>
        <v>-</v>
      </c>
      <c r="R1127" s="8"/>
      <c r="S1127" s="8"/>
      <c r="T1127" s="8"/>
      <c r="U1127" s="8"/>
      <c r="V1127" s="8"/>
      <c r="W1127" s="8" t="str">
        <f t="shared" si="36"/>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7"/>
        <v>-</v>
      </c>
      <c r="R1128" s="9"/>
      <c r="S1128" s="9"/>
      <c r="T1128" s="9"/>
      <c r="U1128" s="9"/>
      <c r="V1128" s="9"/>
      <c r="W1128" s="9" t="str">
        <f t="shared" si="36"/>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7"/>
        <v>-</v>
      </c>
      <c r="R1129" s="8"/>
      <c r="S1129" s="8"/>
      <c r="T1129" s="8"/>
      <c r="U1129" s="8"/>
      <c r="V1129" s="8"/>
      <c r="W1129" s="8" t="str">
        <f t="shared" si="36"/>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7"/>
        <v>-</v>
      </c>
      <c r="R1130" s="9"/>
      <c r="S1130" s="9"/>
      <c r="T1130" s="9"/>
      <c r="U1130" s="9"/>
      <c r="V1130" s="9"/>
      <c r="W1130" s="9" t="str">
        <f t="shared" si="36"/>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7"/>
        <v>-</v>
      </c>
      <c r="R1131" s="8"/>
      <c r="S1131" s="8"/>
      <c r="T1131" s="8"/>
      <c r="U1131" s="8"/>
      <c r="V1131" s="8"/>
      <c r="W1131" s="8" t="str">
        <f t="shared" si="36"/>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7"/>
        <v>-</v>
      </c>
      <c r="R1132" s="9"/>
      <c r="S1132" s="9"/>
      <c r="T1132" s="9"/>
      <c r="U1132" s="9"/>
      <c r="V1132" s="9"/>
      <c r="W1132" s="9" t="str">
        <f t="shared" si="36"/>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7"/>
        <v>-</v>
      </c>
      <c r="R1133" s="8"/>
      <c r="S1133" s="8"/>
      <c r="T1133" s="8"/>
      <c r="U1133" s="8"/>
      <c r="V1133" s="8"/>
      <c r="W1133" s="8" t="str">
        <f t="shared" si="36"/>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7"/>
        <v>-</v>
      </c>
      <c r="R1134" s="9"/>
      <c r="S1134" s="9"/>
      <c r="T1134" s="9"/>
      <c r="U1134" s="9"/>
      <c r="V1134" s="9"/>
      <c r="W1134" s="9" t="str">
        <f t="shared" si="36"/>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7"/>
        <v>-</v>
      </c>
      <c r="R1135" s="8"/>
      <c r="S1135" s="8"/>
      <c r="T1135" s="8"/>
      <c r="U1135" s="8"/>
      <c r="V1135" s="8"/>
      <c r="W1135" s="8" t="str">
        <f t="shared" si="36"/>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7"/>
        <v>-</v>
      </c>
      <c r="R1136" s="9"/>
      <c r="S1136" s="9"/>
      <c r="T1136" s="9"/>
      <c r="U1136" s="9"/>
      <c r="V1136" s="9"/>
      <c r="W1136" s="9" t="str">
        <f t="shared" si="36"/>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7"/>
        <v>-</v>
      </c>
      <c r="R1137" s="8"/>
      <c r="S1137" s="8"/>
      <c r="T1137" s="8"/>
      <c r="U1137" s="8"/>
      <c r="V1137" s="8"/>
      <c r="W1137" s="8" t="str">
        <f t="shared" si="36"/>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7"/>
        <v>-</v>
      </c>
      <c r="R1138" s="9"/>
      <c r="S1138" s="9"/>
      <c r="T1138" s="9"/>
      <c r="U1138" s="9"/>
      <c r="V1138" s="9"/>
      <c r="W1138" s="9" t="str">
        <f t="shared" si="36"/>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7"/>
        <v>-</v>
      </c>
      <c r="R1139" s="8"/>
      <c r="S1139" s="8"/>
      <c r="T1139" s="8"/>
      <c r="U1139" s="8"/>
      <c r="V1139" s="8"/>
      <c r="W1139" s="8" t="str">
        <f t="shared" si="36"/>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7"/>
        <v>-</v>
      </c>
      <c r="R1140" s="9"/>
      <c r="S1140" s="9"/>
      <c r="T1140" s="9"/>
      <c r="U1140" s="9"/>
      <c r="V1140" s="9"/>
      <c r="W1140" s="9" t="str">
        <f t="shared" si="36"/>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7"/>
        <v>-</v>
      </c>
      <c r="R1141" s="8"/>
      <c r="S1141" s="8"/>
      <c r="T1141" s="8"/>
      <c r="U1141" s="8"/>
      <c r="V1141" s="8"/>
      <c r="W1141" s="8" t="str">
        <f t="shared" si="36"/>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7"/>
        <v>-</v>
      </c>
      <c r="R1142" s="9"/>
      <c r="S1142" s="9"/>
      <c r="T1142" s="9"/>
      <c r="U1142" s="9"/>
      <c r="V1142" s="9"/>
      <c r="W1142" s="9" t="str">
        <f t="shared" si="36"/>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7"/>
        <v>-</v>
      </c>
      <c r="R1143" s="8"/>
      <c r="S1143" s="8"/>
      <c r="T1143" s="8"/>
      <c r="U1143" s="8"/>
      <c r="V1143" s="8"/>
      <c r="W1143" s="8" t="str">
        <f t="shared" si="36"/>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7"/>
        <v>-</v>
      </c>
      <c r="R1144" s="9"/>
      <c r="S1144" s="9"/>
      <c r="T1144" s="9"/>
      <c r="U1144" s="9"/>
      <c r="V1144" s="9"/>
      <c r="W1144" s="9" t="str">
        <f t="shared" si="36"/>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7"/>
        <v>-</v>
      </c>
      <c r="R1145" s="8"/>
      <c r="S1145" s="8"/>
      <c r="T1145" s="8"/>
      <c r="U1145" s="8"/>
      <c r="V1145" s="8"/>
      <c r="W1145" s="8" t="str">
        <f t="shared" si="36"/>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7"/>
        <v>-</v>
      </c>
      <c r="R1146" s="9"/>
      <c r="S1146" s="9"/>
      <c r="T1146" s="9"/>
      <c r="U1146" s="9"/>
      <c r="V1146" s="9"/>
      <c r="W1146" s="9" t="str">
        <f t="shared" si="36"/>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7"/>
        <v>-</v>
      </c>
      <c r="R1147" s="8"/>
      <c r="S1147" s="8"/>
      <c r="T1147" s="8"/>
      <c r="U1147" s="8"/>
      <c r="V1147" s="8"/>
      <c r="W1147" s="8" t="str">
        <f t="shared" si="36"/>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7"/>
        <v>-</v>
      </c>
      <c r="R1148" s="9"/>
      <c r="S1148" s="9"/>
      <c r="T1148" s="9"/>
      <c r="U1148" s="9"/>
      <c r="V1148" s="9"/>
      <c r="W1148" s="9" t="str">
        <f t="shared" si="36"/>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7"/>
        <v>-</v>
      </c>
      <c r="R1149" s="8"/>
      <c r="S1149" s="8"/>
      <c r="T1149" s="8"/>
      <c r="U1149" s="8"/>
      <c r="V1149" s="8"/>
      <c r="W1149" s="8" t="str">
        <f t="shared" si="36"/>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7"/>
        <v>-</v>
      </c>
      <c r="R1150" s="9"/>
      <c r="S1150" s="9"/>
      <c r="T1150" s="9"/>
      <c r="U1150" s="9"/>
      <c r="V1150" s="9"/>
      <c r="W1150" s="9" t="str">
        <f t="shared" si="36"/>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7"/>
        <v>-</v>
      </c>
      <c r="R1151" s="8"/>
      <c r="S1151" s="8"/>
      <c r="T1151" s="8"/>
      <c r="U1151" s="8"/>
      <c r="V1151" s="8"/>
      <c r="W1151" s="8" t="str">
        <f t="shared" si="36"/>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7"/>
        <v>-</v>
      </c>
      <c r="R1152" s="9"/>
      <c r="S1152" s="9"/>
      <c r="T1152" s="9"/>
      <c r="U1152" s="9"/>
      <c r="V1152" s="9"/>
      <c r="W1152" s="9" t="str">
        <f t="shared" si="36"/>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7"/>
        <v>-</v>
      </c>
      <c r="R1153" s="8"/>
      <c r="S1153" s="8"/>
      <c r="T1153" s="8"/>
      <c r="U1153" s="8"/>
      <c r="V1153" s="8"/>
      <c r="W1153" s="8" t="str">
        <f t="shared" si="36"/>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7"/>
        <v>-</v>
      </c>
      <c r="R1154" s="9"/>
      <c r="S1154" s="9"/>
      <c r="T1154" s="9"/>
      <c r="U1154" s="9"/>
      <c r="V1154" s="9"/>
      <c r="W1154" s="9" t="str">
        <f t="shared" si="36"/>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7"/>
        <v>-</v>
      </c>
      <c r="R1155" s="8"/>
      <c r="S1155" s="8"/>
      <c r="T1155" s="8"/>
      <c r="U1155" s="8"/>
      <c r="V1155" s="8"/>
      <c r="W1155" s="8" t="str">
        <f t="shared" si="36"/>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7"/>
        <v>-</v>
      </c>
      <c r="R1156" s="9"/>
      <c r="S1156" s="9"/>
      <c r="T1156" s="9"/>
      <c r="U1156" s="9"/>
      <c r="V1156" s="9"/>
      <c r="W1156" s="9" t="str">
        <f t="shared" si="36"/>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7"/>
        <v>-</v>
      </c>
      <c r="R1157" s="8"/>
      <c r="S1157" s="8"/>
      <c r="T1157" s="8"/>
      <c r="U1157" s="8"/>
      <c r="V1157" s="8"/>
      <c r="W1157" s="8" t="str">
        <f t="shared" ref="W1157:W1220" si="38">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9">IF(B1158&gt;1/1/1900, (IF(R1158="Closed",(DATEDIF(B1158,P1158,"d"))-(DATEDIF(M1158,O1158,"d")),IF(OR(R1158="Pending",ISBLANK(P1158)),TODAY()-B1158))),"-")</f>
        <v>-</v>
      </c>
      <c r="R1158" s="9"/>
      <c r="S1158" s="9"/>
      <c r="T1158" s="9"/>
      <c r="U1158" s="9"/>
      <c r="V1158" s="9"/>
      <c r="W1158" s="9" t="str">
        <f t="shared" si="38"/>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9"/>
        <v>-</v>
      </c>
      <c r="R1159" s="8"/>
      <c r="S1159" s="8"/>
      <c r="T1159" s="8"/>
      <c r="U1159" s="8"/>
      <c r="V1159" s="8"/>
      <c r="W1159" s="8" t="str">
        <f t="shared" si="38"/>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9"/>
        <v>-</v>
      </c>
      <c r="R1160" s="9"/>
      <c r="S1160" s="9"/>
      <c r="T1160" s="9"/>
      <c r="U1160" s="9"/>
      <c r="V1160" s="9"/>
      <c r="W1160" s="9" t="str">
        <f t="shared" si="38"/>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9"/>
        <v>-</v>
      </c>
      <c r="R1161" s="8"/>
      <c r="S1161" s="8"/>
      <c r="T1161" s="8"/>
      <c r="U1161" s="8"/>
      <c r="V1161" s="8"/>
      <c r="W1161" s="8" t="str">
        <f t="shared" si="38"/>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9"/>
        <v>-</v>
      </c>
      <c r="R1162" s="9"/>
      <c r="S1162" s="9"/>
      <c r="T1162" s="9"/>
      <c r="U1162" s="9"/>
      <c r="V1162" s="9"/>
      <c r="W1162" s="9" t="str">
        <f t="shared" si="38"/>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9"/>
        <v>-</v>
      </c>
      <c r="R1163" s="8"/>
      <c r="S1163" s="8"/>
      <c r="T1163" s="8"/>
      <c r="U1163" s="8"/>
      <c r="V1163" s="8"/>
      <c r="W1163" s="8" t="str">
        <f t="shared" si="38"/>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9"/>
        <v>-</v>
      </c>
      <c r="R1164" s="9"/>
      <c r="S1164" s="9"/>
      <c r="T1164" s="9"/>
      <c r="U1164" s="9"/>
      <c r="V1164" s="9"/>
      <c r="W1164" s="9" t="str">
        <f t="shared" si="38"/>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9"/>
        <v>-</v>
      </c>
      <c r="R1165" s="8"/>
      <c r="S1165" s="8"/>
      <c r="T1165" s="8"/>
      <c r="U1165" s="8"/>
      <c r="V1165" s="8"/>
      <c r="W1165" s="8" t="str">
        <f t="shared" si="38"/>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9"/>
        <v>-</v>
      </c>
      <c r="R1166" s="9"/>
      <c r="S1166" s="9"/>
      <c r="T1166" s="9"/>
      <c r="U1166" s="9"/>
      <c r="V1166" s="9"/>
      <c r="W1166" s="9" t="str">
        <f t="shared" si="38"/>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9"/>
        <v>-</v>
      </c>
      <c r="R1167" s="8"/>
      <c r="S1167" s="8"/>
      <c r="T1167" s="8"/>
      <c r="U1167" s="8"/>
      <c r="V1167" s="8"/>
      <c r="W1167" s="8" t="str">
        <f t="shared" si="38"/>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9"/>
        <v>-</v>
      </c>
      <c r="R1168" s="9"/>
      <c r="S1168" s="9"/>
      <c r="T1168" s="9"/>
      <c r="U1168" s="9"/>
      <c r="V1168" s="9"/>
      <c r="W1168" s="9" t="str">
        <f t="shared" si="38"/>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9"/>
        <v>-</v>
      </c>
      <c r="R1169" s="8"/>
      <c r="S1169" s="8"/>
      <c r="T1169" s="8"/>
      <c r="U1169" s="8"/>
      <c r="V1169" s="8"/>
      <c r="W1169" s="8" t="str">
        <f t="shared" si="38"/>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9"/>
        <v>-</v>
      </c>
      <c r="R1170" s="9"/>
      <c r="S1170" s="9"/>
      <c r="T1170" s="9"/>
      <c r="U1170" s="9"/>
      <c r="V1170" s="9"/>
      <c r="W1170" s="9" t="str">
        <f t="shared" si="38"/>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9"/>
        <v>-</v>
      </c>
      <c r="R1171" s="8"/>
      <c r="S1171" s="8"/>
      <c r="T1171" s="8"/>
      <c r="U1171" s="8"/>
      <c r="V1171" s="8"/>
      <c r="W1171" s="8" t="str">
        <f t="shared" si="38"/>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9"/>
        <v>-</v>
      </c>
      <c r="R1172" s="9"/>
      <c r="S1172" s="9"/>
      <c r="T1172" s="9"/>
      <c r="U1172" s="9"/>
      <c r="V1172" s="9"/>
      <c r="W1172" s="9" t="str">
        <f t="shared" si="38"/>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9"/>
        <v>-</v>
      </c>
      <c r="R1173" s="8"/>
      <c r="S1173" s="8"/>
      <c r="T1173" s="8"/>
      <c r="U1173" s="8"/>
      <c r="V1173" s="8"/>
      <c r="W1173" s="8" t="str">
        <f t="shared" si="38"/>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9"/>
        <v>-</v>
      </c>
      <c r="R1174" s="9"/>
      <c r="S1174" s="9"/>
      <c r="T1174" s="9"/>
      <c r="U1174" s="9"/>
      <c r="V1174" s="9"/>
      <c r="W1174" s="9" t="str">
        <f t="shared" si="38"/>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9"/>
        <v>-</v>
      </c>
      <c r="R1175" s="8"/>
      <c r="S1175" s="8"/>
      <c r="T1175" s="8"/>
      <c r="U1175" s="8"/>
      <c r="V1175" s="8"/>
      <c r="W1175" s="8" t="str">
        <f t="shared" si="38"/>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9"/>
        <v>-</v>
      </c>
      <c r="R1176" s="9"/>
      <c r="S1176" s="9"/>
      <c r="T1176" s="9"/>
      <c r="U1176" s="9"/>
      <c r="V1176" s="9"/>
      <c r="W1176" s="9" t="str">
        <f t="shared" si="38"/>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9"/>
        <v>-</v>
      </c>
      <c r="R1177" s="8"/>
      <c r="S1177" s="8"/>
      <c r="T1177" s="8"/>
      <c r="U1177" s="8"/>
      <c r="V1177" s="8"/>
      <c r="W1177" s="8" t="str">
        <f t="shared" si="38"/>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9"/>
        <v>-</v>
      </c>
      <c r="R1178" s="9"/>
      <c r="S1178" s="9"/>
      <c r="T1178" s="9"/>
      <c r="U1178" s="9"/>
      <c r="V1178" s="9"/>
      <c r="W1178" s="9" t="str">
        <f t="shared" si="38"/>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9"/>
        <v>-</v>
      </c>
      <c r="R1179" s="8"/>
      <c r="S1179" s="8"/>
      <c r="T1179" s="8"/>
      <c r="U1179" s="8"/>
      <c r="V1179" s="8"/>
      <c r="W1179" s="8" t="str">
        <f t="shared" si="38"/>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9"/>
        <v>-</v>
      </c>
      <c r="R1180" s="9"/>
      <c r="S1180" s="9"/>
      <c r="T1180" s="9"/>
      <c r="U1180" s="9"/>
      <c r="V1180" s="9"/>
      <c r="W1180" s="9" t="str">
        <f t="shared" si="38"/>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9"/>
        <v>-</v>
      </c>
      <c r="R1181" s="8"/>
      <c r="S1181" s="8"/>
      <c r="T1181" s="8"/>
      <c r="U1181" s="8"/>
      <c r="V1181" s="8"/>
      <c r="W1181" s="8" t="str">
        <f t="shared" si="38"/>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9"/>
        <v>-</v>
      </c>
      <c r="R1182" s="9"/>
      <c r="S1182" s="9"/>
      <c r="T1182" s="9"/>
      <c r="U1182" s="9"/>
      <c r="V1182" s="9"/>
      <c r="W1182" s="9" t="str">
        <f t="shared" si="38"/>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9"/>
        <v>-</v>
      </c>
      <c r="R1183" s="8"/>
      <c r="S1183" s="8"/>
      <c r="T1183" s="8"/>
      <c r="U1183" s="8"/>
      <c r="V1183" s="8"/>
      <c r="W1183" s="8" t="str">
        <f t="shared" si="38"/>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9"/>
        <v>-</v>
      </c>
      <c r="R1184" s="9"/>
      <c r="S1184" s="9"/>
      <c r="T1184" s="9"/>
      <c r="U1184" s="9"/>
      <c r="V1184" s="9"/>
      <c r="W1184" s="9" t="str">
        <f t="shared" si="38"/>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9"/>
        <v>-</v>
      </c>
      <c r="R1185" s="8"/>
      <c r="S1185" s="8"/>
      <c r="T1185" s="8"/>
      <c r="U1185" s="8"/>
      <c r="V1185" s="8"/>
      <c r="W1185" s="8" t="str">
        <f t="shared" si="38"/>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9"/>
        <v>-</v>
      </c>
      <c r="R1186" s="9"/>
      <c r="S1186" s="9"/>
      <c r="T1186" s="9"/>
      <c r="U1186" s="9"/>
      <c r="V1186" s="9"/>
      <c r="W1186" s="9" t="str">
        <f t="shared" si="38"/>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9"/>
        <v>-</v>
      </c>
      <c r="R1187" s="8"/>
      <c r="S1187" s="8"/>
      <c r="T1187" s="8"/>
      <c r="U1187" s="8"/>
      <c r="V1187" s="8"/>
      <c r="W1187" s="8" t="str">
        <f t="shared" si="38"/>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9"/>
        <v>-</v>
      </c>
      <c r="R1188" s="9"/>
      <c r="S1188" s="9"/>
      <c r="T1188" s="9"/>
      <c r="U1188" s="9"/>
      <c r="V1188" s="9"/>
      <c r="W1188" s="9" t="str">
        <f t="shared" si="38"/>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9"/>
        <v>-</v>
      </c>
      <c r="R1189" s="8"/>
      <c r="S1189" s="8"/>
      <c r="T1189" s="8"/>
      <c r="U1189" s="8"/>
      <c r="V1189" s="8"/>
      <c r="W1189" s="8" t="str">
        <f t="shared" si="38"/>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9"/>
        <v>-</v>
      </c>
      <c r="R1190" s="9"/>
      <c r="S1190" s="9"/>
      <c r="T1190" s="9"/>
      <c r="U1190" s="9"/>
      <c r="V1190" s="9"/>
      <c r="W1190" s="9" t="str">
        <f t="shared" si="38"/>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9"/>
        <v>-</v>
      </c>
      <c r="R1191" s="8"/>
      <c r="S1191" s="8"/>
      <c r="T1191" s="8"/>
      <c r="U1191" s="8"/>
      <c r="V1191" s="8"/>
      <c r="W1191" s="8" t="str">
        <f t="shared" si="38"/>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9"/>
        <v>-</v>
      </c>
      <c r="R1192" s="9"/>
      <c r="S1192" s="9"/>
      <c r="T1192" s="9"/>
      <c r="U1192" s="9"/>
      <c r="V1192" s="9"/>
      <c r="W1192" s="9" t="str">
        <f t="shared" si="38"/>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9"/>
        <v>-</v>
      </c>
      <c r="R1193" s="8"/>
      <c r="S1193" s="8"/>
      <c r="T1193" s="8"/>
      <c r="U1193" s="8"/>
      <c r="V1193" s="8"/>
      <c r="W1193" s="8" t="str">
        <f t="shared" si="38"/>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9"/>
        <v>-</v>
      </c>
      <c r="R1194" s="9"/>
      <c r="S1194" s="9"/>
      <c r="T1194" s="9"/>
      <c r="U1194" s="9"/>
      <c r="V1194" s="9"/>
      <c r="W1194" s="9" t="str">
        <f t="shared" si="38"/>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9"/>
        <v>-</v>
      </c>
      <c r="R1195" s="8"/>
      <c r="S1195" s="8"/>
      <c r="T1195" s="8"/>
      <c r="U1195" s="8"/>
      <c r="V1195" s="8"/>
      <c r="W1195" s="8" t="str">
        <f t="shared" si="38"/>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9"/>
        <v>-</v>
      </c>
      <c r="R1196" s="9"/>
      <c r="S1196" s="9"/>
      <c r="T1196" s="9"/>
      <c r="U1196" s="9"/>
      <c r="V1196" s="9"/>
      <c r="W1196" s="9" t="str">
        <f t="shared" si="38"/>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9"/>
        <v>-</v>
      </c>
      <c r="R1197" s="8"/>
      <c r="S1197" s="8"/>
      <c r="T1197" s="8"/>
      <c r="U1197" s="8"/>
      <c r="V1197" s="8"/>
      <c r="W1197" s="8" t="str">
        <f t="shared" si="38"/>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9"/>
        <v>-</v>
      </c>
      <c r="R1198" s="9"/>
      <c r="S1198" s="9"/>
      <c r="T1198" s="9"/>
      <c r="U1198" s="9"/>
      <c r="V1198" s="9"/>
      <c r="W1198" s="9" t="str">
        <f t="shared" si="38"/>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9"/>
        <v>-</v>
      </c>
      <c r="R1199" s="8"/>
      <c r="S1199" s="8"/>
      <c r="T1199" s="8"/>
      <c r="U1199" s="8"/>
      <c r="V1199" s="8"/>
      <c r="W1199" s="8" t="str">
        <f t="shared" si="38"/>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9"/>
        <v>-</v>
      </c>
      <c r="R1200" s="9"/>
      <c r="S1200" s="9"/>
      <c r="T1200" s="9"/>
      <c r="U1200" s="9"/>
      <c r="V1200" s="9"/>
      <c r="W1200" s="9" t="str">
        <f t="shared" si="38"/>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9"/>
        <v>-</v>
      </c>
      <c r="R1201" s="8"/>
      <c r="S1201" s="8"/>
      <c r="T1201" s="8"/>
      <c r="U1201" s="8"/>
      <c r="V1201" s="8"/>
      <c r="W1201" s="8" t="str">
        <f t="shared" si="38"/>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9"/>
        <v>-</v>
      </c>
      <c r="R1202" s="9"/>
      <c r="S1202" s="9"/>
      <c r="T1202" s="9"/>
      <c r="U1202" s="9"/>
      <c r="V1202" s="9"/>
      <c r="W1202" s="9" t="str">
        <f t="shared" si="38"/>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9"/>
        <v>-</v>
      </c>
      <c r="R1203" s="8"/>
      <c r="S1203" s="8"/>
      <c r="T1203" s="8"/>
      <c r="U1203" s="8"/>
      <c r="V1203" s="8"/>
      <c r="W1203" s="8" t="str">
        <f t="shared" si="38"/>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9"/>
        <v>-</v>
      </c>
      <c r="R1204" s="9"/>
      <c r="S1204" s="9"/>
      <c r="T1204" s="9"/>
      <c r="U1204" s="9"/>
      <c r="V1204" s="9"/>
      <c r="W1204" s="9" t="str">
        <f t="shared" si="38"/>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9"/>
        <v>-</v>
      </c>
      <c r="R1205" s="8"/>
      <c r="S1205" s="8"/>
      <c r="T1205" s="8"/>
      <c r="U1205" s="8"/>
      <c r="V1205" s="8"/>
      <c r="W1205" s="8" t="str">
        <f t="shared" si="38"/>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9"/>
        <v>-</v>
      </c>
      <c r="R1206" s="9"/>
      <c r="S1206" s="9"/>
      <c r="T1206" s="9"/>
      <c r="U1206" s="9"/>
      <c r="V1206" s="9"/>
      <c r="W1206" s="9" t="str">
        <f t="shared" si="38"/>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9"/>
        <v>-</v>
      </c>
      <c r="R1207" s="8"/>
      <c r="S1207" s="8"/>
      <c r="T1207" s="8"/>
      <c r="U1207" s="8"/>
      <c r="V1207" s="8"/>
      <c r="W1207" s="8" t="str">
        <f t="shared" si="38"/>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9"/>
        <v>-</v>
      </c>
      <c r="R1208" s="9"/>
      <c r="S1208" s="9"/>
      <c r="T1208" s="9"/>
      <c r="U1208" s="9"/>
      <c r="V1208" s="9"/>
      <c r="W1208" s="9" t="str">
        <f t="shared" si="38"/>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9"/>
        <v>-</v>
      </c>
      <c r="R1209" s="8"/>
      <c r="S1209" s="8"/>
      <c r="T1209" s="8"/>
      <c r="U1209" s="8"/>
      <c r="V1209" s="8"/>
      <c r="W1209" s="8" t="str">
        <f t="shared" si="38"/>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9"/>
        <v>-</v>
      </c>
      <c r="R1210" s="9"/>
      <c r="S1210" s="9"/>
      <c r="T1210" s="9"/>
      <c r="U1210" s="9"/>
      <c r="V1210" s="9"/>
      <c r="W1210" s="9" t="str">
        <f t="shared" si="38"/>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9"/>
        <v>-</v>
      </c>
      <c r="R1211" s="8"/>
      <c r="S1211" s="8"/>
      <c r="T1211" s="8"/>
      <c r="U1211" s="8"/>
      <c r="V1211" s="8"/>
      <c r="W1211" s="8" t="str">
        <f t="shared" si="38"/>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9"/>
        <v>-</v>
      </c>
      <c r="R1212" s="9"/>
      <c r="S1212" s="9"/>
      <c r="T1212" s="9"/>
      <c r="U1212" s="9"/>
      <c r="V1212" s="9"/>
      <c r="W1212" s="9" t="str">
        <f t="shared" si="38"/>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9"/>
        <v>-</v>
      </c>
      <c r="R1213" s="8"/>
      <c r="S1213" s="8"/>
      <c r="T1213" s="8"/>
      <c r="U1213" s="8"/>
      <c r="V1213" s="8"/>
      <c r="W1213" s="8" t="str">
        <f t="shared" si="38"/>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9"/>
        <v>-</v>
      </c>
      <c r="R1214" s="9"/>
      <c r="S1214" s="9"/>
      <c r="T1214" s="9"/>
      <c r="U1214" s="9"/>
      <c r="V1214" s="9"/>
      <c r="W1214" s="9" t="str">
        <f t="shared" si="38"/>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9"/>
        <v>-</v>
      </c>
      <c r="R1215" s="8"/>
      <c r="S1215" s="8"/>
      <c r="T1215" s="8"/>
      <c r="U1215" s="8"/>
      <c r="V1215" s="8"/>
      <c r="W1215" s="8" t="str">
        <f t="shared" si="38"/>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9"/>
        <v>-</v>
      </c>
      <c r="R1216" s="9"/>
      <c r="S1216" s="9"/>
      <c r="T1216" s="9"/>
      <c r="U1216" s="9"/>
      <c r="V1216" s="9"/>
      <c r="W1216" s="9" t="str">
        <f t="shared" si="38"/>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9"/>
        <v>-</v>
      </c>
      <c r="R1217" s="8"/>
      <c r="S1217" s="8"/>
      <c r="T1217" s="8"/>
      <c r="U1217" s="8"/>
      <c r="V1217" s="8"/>
      <c r="W1217" s="8" t="str">
        <f t="shared" si="38"/>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9"/>
        <v>-</v>
      </c>
      <c r="R1218" s="9"/>
      <c r="S1218" s="9"/>
      <c r="T1218" s="9"/>
      <c r="U1218" s="9"/>
      <c r="V1218" s="9"/>
      <c r="W1218" s="9" t="str">
        <f t="shared" si="38"/>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9"/>
        <v>-</v>
      </c>
      <c r="R1219" s="8"/>
      <c r="S1219" s="8"/>
      <c r="T1219" s="8"/>
      <c r="U1219" s="8"/>
      <c r="V1219" s="8"/>
      <c r="W1219" s="8" t="str">
        <f t="shared" si="38"/>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9"/>
        <v>-</v>
      </c>
      <c r="R1220" s="9"/>
      <c r="S1220" s="9"/>
      <c r="T1220" s="9"/>
      <c r="U1220" s="9"/>
      <c r="V1220" s="9"/>
      <c r="W1220" s="9" t="str">
        <f t="shared" si="38"/>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9"/>
        <v>-</v>
      </c>
      <c r="R1221" s="8"/>
      <c r="S1221" s="8"/>
      <c r="T1221" s="8"/>
      <c r="U1221" s="8"/>
      <c r="V1221" s="8"/>
      <c r="W1221" s="8" t="str">
        <f t="shared" ref="W1221:W1284" si="40">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1">IF(B1222&gt;1/1/1900, (IF(R1222="Closed",(DATEDIF(B1222,P1222,"d"))-(DATEDIF(M1222,O1222,"d")),IF(OR(R1222="Pending",ISBLANK(P1222)),TODAY()-B1222))),"-")</f>
        <v>-</v>
      </c>
      <c r="R1222" s="9"/>
      <c r="S1222" s="9"/>
      <c r="T1222" s="9"/>
      <c r="U1222" s="9"/>
      <c r="V1222" s="9"/>
      <c r="W1222" s="9" t="str">
        <f t="shared" si="40"/>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1"/>
        <v>-</v>
      </c>
      <c r="R1223" s="8"/>
      <c r="S1223" s="8"/>
      <c r="T1223" s="8"/>
      <c r="U1223" s="8"/>
      <c r="V1223" s="8"/>
      <c r="W1223" s="8" t="str">
        <f t="shared" si="40"/>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1"/>
        <v>-</v>
      </c>
      <c r="R1224" s="9"/>
      <c r="S1224" s="9"/>
      <c r="T1224" s="9"/>
      <c r="U1224" s="9"/>
      <c r="V1224" s="9"/>
      <c r="W1224" s="9" t="str">
        <f t="shared" si="40"/>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1"/>
        <v>-</v>
      </c>
      <c r="R1225" s="8"/>
      <c r="S1225" s="8"/>
      <c r="T1225" s="8"/>
      <c r="U1225" s="8"/>
      <c r="V1225" s="8"/>
      <c r="W1225" s="8" t="str">
        <f t="shared" si="40"/>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1"/>
        <v>-</v>
      </c>
      <c r="R1226" s="9"/>
      <c r="S1226" s="9"/>
      <c r="T1226" s="9"/>
      <c r="U1226" s="9"/>
      <c r="V1226" s="9"/>
      <c r="W1226" s="9" t="str">
        <f t="shared" si="40"/>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1"/>
        <v>-</v>
      </c>
      <c r="R1227" s="8"/>
      <c r="S1227" s="8"/>
      <c r="T1227" s="8"/>
      <c r="U1227" s="8"/>
      <c r="V1227" s="8"/>
      <c r="W1227" s="8" t="str">
        <f t="shared" si="40"/>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1"/>
        <v>-</v>
      </c>
      <c r="R1228" s="9"/>
      <c r="S1228" s="9"/>
      <c r="T1228" s="9"/>
      <c r="U1228" s="9"/>
      <c r="V1228" s="9"/>
      <c r="W1228" s="9" t="str">
        <f t="shared" si="40"/>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1"/>
        <v>-</v>
      </c>
      <c r="R1229" s="8"/>
      <c r="S1229" s="8"/>
      <c r="T1229" s="8"/>
      <c r="U1229" s="8"/>
      <c r="V1229" s="8"/>
      <c r="W1229" s="8" t="str">
        <f t="shared" si="40"/>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1"/>
        <v>-</v>
      </c>
      <c r="R1230" s="9"/>
      <c r="S1230" s="9"/>
      <c r="T1230" s="9"/>
      <c r="U1230" s="9"/>
      <c r="V1230" s="9"/>
      <c r="W1230" s="9" t="str">
        <f t="shared" si="40"/>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1"/>
        <v>-</v>
      </c>
      <c r="R1231" s="8"/>
      <c r="S1231" s="8"/>
      <c r="T1231" s="8"/>
      <c r="U1231" s="8"/>
      <c r="V1231" s="8"/>
      <c r="W1231" s="8" t="str">
        <f t="shared" si="40"/>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1"/>
        <v>-</v>
      </c>
      <c r="R1232" s="9"/>
      <c r="S1232" s="9"/>
      <c r="T1232" s="9"/>
      <c r="U1232" s="9"/>
      <c r="V1232" s="9"/>
      <c r="W1232" s="9" t="str">
        <f t="shared" si="40"/>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1"/>
        <v>-</v>
      </c>
      <c r="R1233" s="8"/>
      <c r="S1233" s="8"/>
      <c r="T1233" s="8"/>
      <c r="U1233" s="8"/>
      <c r="V1233" s="8"/>
      <c r="W1233" s="8" t="str">
        <f t="shared" si="40"/>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1"/>
        <v>-</v>
      </c>
      <c r="R1234" s="9"/>
      <c r="S1234" s="9"/>
      <c r="T1234" s="9"/>
      <c r="U1234" s="9"/>
      <c r="V1234" s="9"/>
      <c r="W1234" s="9" t="str">
        <f t="shared" si="40"/>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1"/>
        <v>-</v>
      </c>
      <c r="R1235" s="8"/>
      <c r="S1235" s="8"/>
      <c r="T1235" s="8"/>
      <c r="U1235" s="8"/>
      <c r="V1235" s="8"/>
      <c r="W1235" s="8" t="str">
        <f t="shared" si="40"/>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1"/>
        <v>-</v>
      </c>
      <c r="R1236" s="9"/>
      <c r="S1236" s="9"/>
      <c r="T1236" s="9"/>
      <c r="U1236" s="9"/>
      <c r="V1236" s="9"/>
      <c r="W1236" s="9" t="str">
        <f t="shared" si="40"/>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1"/>
        <v>-</v>
      </c>
      <c r="R1237" s="8"/>
      <c r="S1237" s="8"/>
      <c r="T1237" s="8"/>
      <c r="U1237" s="8"/>
      <c r="V1237" s="8"/>
      <c r="W1237" s="8" t="str">
        <f t="shared" si="40"/>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1"/>
        <v>-</v>
      </c>
      <c r="R1238" s="9"/>
      <c r="S1238" s="9"/>
      <c r="T1238" s="9"/>
      <c r="U1238" s="9"/>
      <c r="V1238" s="9"/>
      <c r="W1238" s="9" t="str">
        <f t="shared" si="40"/>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1"/>
        <v>-</v>
      </c>
      <c r="R1239" s="8"/>
      <c r="S1239" s="8"/>
      <c r="T1239" s="8"/>
      <c r="U1239" s="8"/>
      <c r="V1239" s="8"/>
      <c r="W1239" s="8" t="str">
        <f t="shared" si="40"/>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1"/>
        <v>-</v>
      </c>
      <c r="R1240" s="9"/>
      <c r="S1240" s="9"/>
      <c r="T1240" s="9"/>
      <c r="U1240" s="9"/>
      <c r="V1240" s="9"/>
      <c r="W1240" s="9" t="str">
        <f t="shared" si="40"/>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1"/>
        <v>-</v>
      </c>
      <c r="R1241" s="8"/>
      <c r="S1241" s="8"/>
      <c r="T1241" s="8"/>
      <c r="U1241" s="8"/>
      <c r="V1241" s="8"/>
      <c r="W1241" s="8" t="str">
        <f t="shared" si="40"/>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1"/>
        <v>-</v>
      </c>
      <c r="R1242" s="9"/>
      <c r="S1242" s="9"/>
      <c r="T1242" s="9"/>
      <c r="U1242" s="9"/>
      <c r="V1242" s="9"/>
      <c r="W1242" s="9" t="str">
        <f t="shared" si="40"/>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1"/>
        <v>-</v>
      </c>
      <c r="R1243" s="8"/>
      <c r="S1243" s="8"/>
      <c r="T1243" s="8"/>
      <c r="U1243" s="8"/>
      <c r="V1243" s="8"/>
      <c r="W1243" s="8" t="str">
        <f t="shared" si="40"/>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1"/>
        <v>-</v>
      </c>
      <c r="R1244" s="9"/>
      <c r="S1244" s="9"/>
      <c r="T1244" s="9"/>
      <c r="U1244" s="9"/>
      <c r="V1244" s="9"/>
      <c r="W1244" s="9" t="str">
        <f t="shared" si="40"/>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1"/>
        <v>-</v>
      </c>
      <c r="R1245" s="8"/>
      <c r="S1245" s="8"/>
      <c r="T1245" s="8"/>
      <c r="U1245" s="8"/>
      <c r="V1245" s="8"/>
      <c r="W1245" s="8" t="str">
        <f t="shared" si="40"/>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1"/>
        <v>-</v>
      </c>
      <c r="R1246" s="9"/>
      <c r="S1246" s="9"/>
      <c r="T1246" s="9"/>
      <c r="U1246" s="9"/>
      <c r="V1246" s="9"/>
      <c r="W1246" s="9" t="str">
        <f t="shared" si="40"/>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1"/>
        <v>-</v>
      </c>
      <c r="R1247" s="8"/>
      <c r="S1247" s="8"/>
      <c r="T1247" s="8"/>
      <c r="U1247" s="8"/>
      <c r="V1247" s="8"/>
      <c r="W1247" s="8" t="str">
        <f t="shared" si="40"/>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1"/>
        <v>-</v>
      </c>
      <c r="R1248" s="9"/>
      <c r="S1248" s="9"/>
      <c r="T1248" s="9"/>
      <c r="U1248" s="9"/>
      <c r="V1248" s="9"/>
      <c r="W1248" s="9" t="str">
        <f t="shared" si="40"/>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1"/>
        <v>-</v>
      </c>
      <c r="R1249" s="8"/>
      <c r="S1249" s="8"/>
      <c r="T1249" s="8"/>
      <c r="U1249" s="8"/>
      <c r="V1249" s="8"/>
      <c r="W1249" s="8" t="str">
        <f t="shared" si="40"/>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1"/>
        <v>-</v>
      </c>
      <c r="R1250" s="9"/>
      <c r="S1250" s="9"/>
      <c r="T1250" s="9"/>
      <c r="U1250" s="9"/>
      <c r="V1250" s="9"/>
      <c r="W1250" s="9" t="str">
        <f t="shared" si="40"/>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1"/>
        <v>-</v>
      </c>
      <c r="R1251" s="8"/>
      <c r="S1251" s="8"/>
      <c r="T1251" s="8"/>
      <c r="U1251" s="8"/>
      <c r="V1251" s="8"/>
      <c r="W1251" s="8" t="str">
        <f t="shared" si="40"/>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1"/>
        <v>-</v>
      </c>
      <c r="R1252" s="9"/>
      <c r="S1252" s="9"/>
      <c r="T1252" s="9"/>
      <c r="U1252" s="9"/>
      <c r="V1252" s="9"/>
      <c r="W1252" s="9" t="str">
        <f t="shared" si="40"/>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1"/>
        <v>-</v>
      </c>
      <c r="R1253" s="8"/>
      <c r="S1253" s="8"/>
      <c r="T1253" s="8"/>
      <c r="U1253" s="8"/>
      <c r="V1253" s="8"/>
      <c r="W1253" s="8" t="str">
        <f t="shared" si="40"/>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1"/>
        <v>-</v>
      </c>
      <c r="R1254" s="9"/>
      <c r="S1254" s="9"/>
      <c r="T1254" s="9"/>
      <c r="U1254" s="9"/>
      <c r="V1254" s="9"/>
      <c r="W1254" s="9" t="str">
        <f t="shared" si="40"/>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1"/>
        <v>-</v>
      </c>
      <c r="R1255" s="8"/>
      <c r="S1255" s="8"/>
      <c r="T1255" s="8"/>
      <c r="U1255" s="8"/>
      <c r="V1255" s="8"/>
      <c r="W1255" s="8" t="str">
        <f t="shared" si="40"/>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1"/>
        <v>-</v>
      </c>
      <c r="R1256" s="9"/>
      <c r="S1256" s="9"/>
      <c r="T1256" s="9"/>
      <c r="U1256" s="9"/>
      <c r="V1256" s="9"/>
      <c r="W1256" s="9" t="str">
        <f t="shared" si="40"/>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1"/>
        <v>-</v>
      </c>
      <c r="R1257" s="8"/>
      <c r="S1257" s="8"/>
      <c r="T1257" s="8"/>
      <c r="U1257" s="8"/>
      <c r="V1257" s="8"/>
      <c r="W1257" s="8" t="str">
        <f t="shared" si="40"/>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1"/>
        <v>-</v>
      </c>
      <c r="R1258" s="9"/>
      <c r="S1258" s="9"/>
      <c r="T1258" s="9"/>
      <c r="U1258" s="9"/>
      <c r="V1258" s="9"/>
      <c r="W1258" s="9" t="str">
        <f t="shared" si="40"/>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1"/>
        <v>-</v>
      </c>
      <c r="R1259" s="8"/>
      <c r="S1259" s="8"/>
      <c r="T1259" s="8"/>
      <c r="U1259" s="8"/>
      <c r="V1259" s="8"/>
      <c r="W1259" s="8" t="str">
        <f t="shared" si="40"/>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1"/>
        <v>-</v>
      </c>
      <c r="R1260" s="9"/>
      <c r="S1260" s="9"/>
      <c r="T1260" s="9"/>
      <c r="U1260" s="9"/>
      <c r="V1260" s="9"/>
      <c r="W1260" s="9" t="str">
        <f t="shared" si="40"/>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1"/>
        <v>-</v>
      </c>
      <c r="R1261" s="8"/>
      <c r="S1261" s="8"/>
      <c r="T1261" s="8"/>
      <c r="U1261" s="8"/>
      <c r="V1261" s="8"/>
      <c r="W1261" s="8" t="str">
        <f t="shared" si="40"/>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1"/>
        <v>-</v>
      </c>
      <c r="R1262" s="9"/>
      <c r="S1262" s="9"/>
      <c r="T1262" s="9"/>
      <c r="U1262" s="9"/>
      <c r="V1262" s="9"/>
      <c r="W1262" s="9" t="str">
        <f t="shared" si="40"/>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1"/>
        <v>-</v>
      </c>
      <c r="R1263" s="8"/>
      <c r="S1263" s="8"/>
      <c r="T1263" s="8"/>
      <c r="U1263" s="8"/>
      <c r="V1263" s="8"/>
      <c r="W1263" s="8" t="str">
        <f t="shared" si="40"/>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1"/>
        <v>-</v>
      </c>
      <c r="R1264" s="9"/>
      <c r="S1264" s="9"/>
      <c r="T1264" s="9"/>
      <c r="U1264" s="9"/>
      <c r="V1264" s="9"/>
      <c r="W1264" s="9" t="str">
        <f t="shared" si="40"/>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1"/>
        <v>-</v>
      </c>
      <c r="R1265" s="8"/>
      <c r="S1265" s="8"/>
      <c r="T1265" s="8"/>
      <c r="U1265" s="8"/>
      <c r="V1265" s="8"/>
      <c r="W1265" s="8" t="str">
        <f t="shared" si="40"/>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1"/>
        <v>-</v>
      </c>
      <c r="R1266" s="9"/>
      <c r="S1266" s="9"/>
      <c r="T1266" s="9"/>
      <c r="U1266" s="9"/>
      <c r="V1266" s="9"/>
      <c r="W1266" s="9" t="str">
        <f t="shared" si="40"/>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1"/>
        <v>-</v>
      </c>
      <c r="R1267" s="8"/>
      <c r="S1267" s="8"/>
      <c r="T1267" s="8"/>
      <c r="U1267" s="8"/>
      <c r="V1267" s="8"/>
      <c r="W1267" s="8" t="str">
        <f t="shared" si="40"/>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1"/>
        <v>-</v>
      </c>
      <c r="R1268" s="9"/>
      <c r="S1268" s="9"/>
      <c r="T1268" s="9"/>
      <c r="U1268" s="9"/>
      <c r="V1268" s="9"/>
      <c r="W1268" s="9" t="str">
        <f t="shared" si="40"/>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1"/>
        <v>-</v>
      </c>
      <c r="R1269" s="8"/>
      <c r="S1269" s="8"/>
      <c r="T1269" s="8"/>
      <c r="U1269" s="8"/>
      <c r="V1269" s="8"/>
      <c r="W1269" s="8" t="str">
        <f t="shared" si="40"/>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1"/>
        <v>-</v>
      </c>
      <c r="R1270" s="9"/>
      <c r="S1270" s="9"/>
      <c r="T1270" s="9"/>
      <c r="U1270" s="9"/>
      <c r="V1270" s="9"/>
      <c r="W1270" s="9" t="str">
        <f t="shared" si="40"/>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1"/>
        <v>-</v>
      </c>
      <c r="R1271" s="8"/>
      <c r="S1271" s="8"/>
      <c r="T1271" s="8"/>
      <c r="U1271" s="8"/>
      <c r="V1271" s="8"/>
      <c r="W1271" s="8" t="str">
        <f t="shared" si="40"/>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1"/>
        <v>-</v>
      </c>
      <c r="R1272" s="9"/>
      <c r="S1272" s="9"/>
      <c r="T1272" s="9"/>
      <c r="U1272" s="9"/>
      <c r="V1272" s="9"/>
      <c r="W1272" s="9" t="str">
        <f t="shared" si="40"/>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1"/>
        <v>-</v>
      </c>
      <c r="R1273" s="8"/>
      <c r="S1273" s="8"/>
      <c r="T1273" s="8"/>
      <c r="U1273" s="8"/>
      <c r="V1273" s="8"/>
      <c r="W1273" s="8" t="str">
        <f t="shared" si="40"/>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1"/>
        <v>-</v>
      </c>
      <c r="R1274" s="9"/>
      <c r="S1274" s="9"/>
      <c r="T1274" s="9"/>
      <c r="U1274" s="9"/>
      <c r="V1274" s="9"/>
      <c r="W1274" s="9" t="str">
        <f t="shared" si="40"/>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1"/>
        <v>-</v>
      </c>
      <c r="R1275" s="8"/>
      <c r="S1275" s="8"/>
      <c r="T1275" s="8"/>
      <c r="U1275" s="8"/>
      <c r="V1275" s="8"/>
      <c r="W1275" s="8" t="str">
        <f t="shared" si="40"/>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1"/>
        <v>-</v>
      </c>
      <c r="R1276" s="9"/>
      <c r="S1276" s="9"/>
      <c r="T1276" s="9"/>
      <c r="U1276" s="9"/>
      <c r="V1276" s="9"/>
      <c r="W1276" s="9" t="str">
        <f t="shared" si="40"/>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1"/>
        <v>-</v>
      </c>
      <c r="R1277" s="8"/>
      <c r="S1277" s="8"/>
      <c r="T1277" s="8"/>
      <c r="U1277" s="8"/>
      <c r="V1277" s="8"/>
      <c r="W1277" s="8" t="str">
        <f t="shared" si="40"/>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1"/>
        <v>-</v>
      </c>
      <c r="R1278" s="9"/>
      <c r="S1278" s="9"/>
      <c r="T1278" s="9"/>
      <c r="U1278" s="9"/>
      <c r="V1278" s="9"/>
      <c r="W1278" s="9" t="str">
        <f t="shared" si="40"/>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1"/>
        <v>-</v>
      </c>
      <c r="R1279" s="8"/>
      <c r="S1279" s="8"/>
      <c r="T1279" s="8"/>
      <c r="U1279" s="8"/>
      <c r="V1279" s="8"/>
      <c r="W1279" s="8" t="str">
        <f t="shared" si="40"/>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1"/>
        <v>-</v>
      </c>
      <c r="R1280" s="9"/>
      <c r="S1280" s="9"/>
      <c r="T1280" s="9"/>
      <c r="U1280" s="9"/>
      <c r="V1280" s="9"/>
      <c r="W1280" s="9" t="str">
        <f t="shared" si="40"/>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1"/>
        <v>-</v>
      </c>
      <c r="R1281" s="8"/>
      <c r="S1281" s="8"/>
      <c r="T1281" s="8"/>
      <c r="U1281" s="8"/>
      <c r="V1281" s="8"/>
      <c r="W1281" s="8" t="str">
        <f t="shared" si="40"/>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1"/>
        <v>-</v>
      </c>
      <c r="R1282" s="9"/>
      <c r="S1282" s="9"/>
      <c r="T1282" s="9"/>
      <c r="U1282" s="9"/>
      <c r="V1282" s="9"/>
      <c r="W1282" s="9" t="str">
        <f t="shared" si="40"/>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1"/>
        <v>-</v>
      </c>
      <c r="R1283" s="8"/>
      <c r="S1283" s="8"/>
      <c r="T1283" s="8"/>
      <c r="U1283" s="8"/>
      <c r="V1283" s="8"/>
      <c r="W1283" s="8" t="str">
        <f t="shared" si="40"/>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1"/>
        <v>-</v>
      </c>
      <c r="R1284" s="9"/>
      <c r="S1284" s="9"/>
      <c r="T1284" s="9"/>
      <c r="U1284" s="9"/>
      <c r="V1284" s="9"/>
      <c r="W1284" s="9" t="str">
        <f t="shared" si="40"/>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1"/>
        <v>-</v>
      </c>
      <c r="R1285" s="8"/>
      <c r="S1285" s="8"/>
      <c r="T1285" s="8"/>
      <c r="U1285" s="8"/>
      <c r="V1285" s="8"/>
      <c r="W1285" s="8" t="str">
        <f t="shared" ref="W1285:W1348" si="42">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3">IF(B1286&gt;1/1/1900, (IF(R1286="Closed",(DATEDIF(B1286,P1286,"d"))-(DATEDIF(M1286,O1286,"d")),IF(OR(R1286="Pending",ISBLANK(P1286)),TODAY()-B1286))),"-")</f>
        <v>-</v>
      </c>
      <c r="R1286" s="9"/>
      <c r="S1286" s="9"/>
      <c r="T1286" s="9"/>
      <c r="U1286" s="9"/>
      <c r="V1286" s="9"/>
      <c r="W1286" s="9" t="str">
        <f t="shared" si="42"/>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3"/>
        <v>-</v>
      </c>
      <c r="R1287" s="8"/>
      <c r="S1287" s="8"/>
      <c r="T1287" s="8"/>
      <c r="U1287" s="8"/>
      <c r="V1287" s="8"/>
      <c r="W1287" s="8" t="str">
        <f t="shared" si="42"/>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3"/>
        <v>-</v>
      </c>
      <c r="R1288" s="9"/>
      <c r="S1288" s="9"/>
      <c r="T1288" s="9"/>
      <c r="U1288" s="9"/>
      <c r="V1288" s="9"/>
      <c r="W1288" s="9" t="str">
        <f t="shared" si="42"/>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3"/>
        <v>-</v>
      </c>
      <c r="R1289" s="8"/>
      <c r="S1289" s="8"/>
      <c r="T1289" s="8"/>
      <c r="U1289" s="8"/>
      <c r="V1289" s="8"/>
      <c r="W1289" s="8" t="str">
        <f t="shared" si="42"/>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3"/>
        <v>-</v>
      </c>
      <c r="R1290" s="9"/>
      <c r="S1290" s="9"/>
      <c r="T1290" s="9"/>
      <c r="U1290" s="9"/>
      <c r="V1290" s="9"/>
      <c r="W1290" s="9" t="str">
        <f t="shared" si="42"/>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3"/>
        <v>-</v>
      </c>
      <c r="R1291" s="8"/>
      <c r="S1291" s="8"/>
      <c r="T1291" s="8"/>
      <c r="U1291" s="8"/>
      <c r="V1291" s="8"/>
      <c r="W1291" s="8" t="str">
        <f t="shared" si="42"/>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3"/>
        <v>-</v>
      </c>
      <c r="R1292" s="9"/>
      <c r="S1292" s="9"/>
      <c r="T1292" s="9"/>
      <c r="U1292" s="9"/>
      <c r="V1292" s="9"/>
      <c r="W1292" s="9" t="str">
        <f t="shared" si="42"/>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3"/>
        <v>-</v>
      </c>
      <c r="R1293" s="8"/>
      <c r="S1293" s="8"/>
      <c r="T1293" s="8"/>
      <c r="U1293" s="8"/>
      <c r="V1293" s="8"/>
      <c r="W1293" s="8" t="str">
        <f t="shared" si="42"/>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3"/>
        <v>-</v>
      </c>
      <c r="R1294" s="9"/>
      <c r="S1294" s="9"/>
      <c r="T1294" s="9"/>
      <c r="U1294" s="9"/>
      <c r="V1294" s="9"/>
      <c r="W1294" s="9" t="str">
        <f t="shared" si="42"/>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3"/>
        <v>-</v>
      </c>
      <c r="R1295" s="8"/>
      <c r="S1295" s="8"/>
      <c r="T1295" s="8"/>
      <c r="U1295" s="8"/>
      <c r="V1295" s="8"/>
      <c r="W1295" s="8" t="str">
        <f t="shared" si="42"/>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3"/>
        <v>-</v>
      </c>
      <c r="R1296" s="9"/>
      <c r="S1296" s="9"/>
      <c r="T1296" s="9"/>
      <c r="U1296" s="9"/>
      <c r="V1296" s="9"/>
      <c r="W1296" s="9" t="str">
        <f t="shared" si="42"/>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3"/>
        <v>-</v>
      </c>
      <c r="R1297" s="8"/>
      <c r="S1297" s="8"/>
      <c r="T1297" s="8"/>
      <c r="U1297" s="8"/>
      <c r="V1297" s="8"/>
      <c r="W1297" s="8" t="str">
        <f t="shared" si="42"/>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3"/>
        <v>-</v>
      </c>
      <c r="R1298" s="9"/>
      <c r="S1298" s="9"/>
      <c r="T1298" s="9"/>
      <c r="U1298" s="9"/>
      <c r="V1298" s="9"/>
      <c r="W1298" s="9" t="str">
        <f t="shared" si="42"/>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3"/>
        <v>-</v>
      </c>
      <c r="R1299" s="8"/>
      <c r="S1299" s="8"/>
      <c r="T1299" s="8"/>
      <c r="U1299" s="8"/>
      <c r="V1299" s="8"/>
      <c r="W1299" s="8" t="str">
        <f t="shared" si="42"/>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3"/>
        <v>-</v>
      </c>
      <c r="R1300" s="9"/>
      <c r="S1300" s="9"/>
      <c r="T1300" s="9"/>
      <c r="U1300" s="9"/>
      <c r="V1300" s="9"/>
      <c r="W1300" s="9" t="str">
        <f t="shared" si="42"/>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3"/>
        <v>-</v>
      </c>
      <c r="R1301" s="8"/>
      <c r="S1301" s="8"/>
      <c r="T1301" s="8"/>
      <c r="U1301" s="8"/>
      <c r="V1301" s="8"/>
      <c r="W1301" s="8" t="str">
        <f t="shared" si="42"/>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3"/>
        <v>-</v>
      </c>
      <c r="R1302" s="9"/>
      <c r="S1302" s="9"/>
      <c r="T1302" s="9"/>
      <c r="U1302" s="9"/>
      <c r="V1302" s="9"/>
      <c r="W1302" s="9" t="str">
        <f t="shared" si="42"/>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3"/>
        <v>-</v>
      </c>
      <c r="R1303" s="8"/>
      <c r="S1303" s="8"/>
      <c r="T1303" s="8"/>
      <c r="U1303" s="8"/>
      <c r="V1303" s="8"/>
      <c r="W1303" s="8" t="str">
        <f t="shared" si="42"/>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3"/>
        <v>-</v>
      </c>
      <c r="R1304" s="9"/>
      <c r="S1304" s="9"/>
      <c r="T1304" s="9"/>
      <c r="U1304" s="9"/>
      <c r="V1304" s="9"/>
      <c r="W1304" s="9" t="str">
        <f t="shared" si="42"/>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3"/>
        <v>-</v>
      </c>
      <c r="R1305" s="8"/>
      <c r="S1305" s="8"/>
      <c r="T1305" s="8"/>
      <c r="U1305" s="8"/>
      <c r="V1305" s="8"/>
      <c r="W1305" s="8" t="str">
        <f t="shared" si="42"/>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3"/>
        <v>-</v>
      </c>
      <c r="R1306" s="9"/>
      <c r="S1306" s="9"/>
      <c r="T1306" s="9"/>
      <c r="U1306" s="9"/>
      <c r="V1306" s="9"/>
      <c r="W1306" s="9" t="str">
        <f t="shared" si="42"/>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3"/>
        <v>-</v>
      </c>
      <c r="R1307" s="8"/>
      <c r="S1307" s="8"/>
      <c r="T1307" s="8"/>
      <c r="U1307" s="8"/>
      <c r="V1307" s="8"/>
      <c r="W1307" s="8" t="str">
        <f t="shared" si="42"/>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3"/>
        <v>-</v>
      </c>
      <c r="R1308" s="9"/>
      <c r="S1308" s="9"/>
      <c r="T1308" s="9"/>
      <c r="U1308" s="9"/>
      <c r="V1308" s="9"/>
      <c r="W1308" s="9" t="str">
        <f t="shared" si="42"/>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3"/>
        <v>-</v>
      </c>
      <c r="R1309" s="8"/>
      <c r="S1309" s="8"/>
      <c r="T1309" s="8"/>
      <c r="U1309" s="8"/>
      <c r="V1309" s="8"/>
      <c r="W1309" s="8" t="str">
        <f t="shared" si="42"/>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3"/>
        <v>-</v>
      </c>
      <c r="R1310" s="9"/>
      <c r="S1310" s="9"/>
      <c r="T1310" s="9"/>
      <c r="U1310" s="9"/>
      <c r="V1310" s="9"/>
      <c r="W1310" s="9" t="str">
        <f t="shared" si="42"/>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3"/>
        <v>-</v>
      </c>
      <c r="R1311" s="8"/>
      <c r="S1311" s="8"/>
      <c r="T1311" s="8"/>
      <c r="U1311" s="8"/>
      <c r="V1311" s="8"/>
      <c r="W1311" s="8" t="str">
        <f t="shared" si="42"/>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3"/>
        <v>-</v>
      </c>
      <c r="R1312" s="9"/>
      <c r="S1312" s="9"/>
      <c r="T1312" s="9"/>
      <c r="U1312" s="9"/>
      <c r="V1312" s="9"/>
      <c r="W1312" s="9" t="str">
        <f t="shared" si="42"/>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3"/>
        <v>-</v>
      </c>
      <c r="R1313" s="8"/>
      <c r="S1313" s="8"/>
      <c r="T1313" s="8"/>
      <c r="U1313" s="8"/>
      <c r="V1313" s="8"/>
      <c r="W1313" s="8" t="str">
        <f t="shared" si="42"/>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3"/>
        <v>-</v>
      </c>
      <c r="R1314" s="9"/>
      <c r="S1314" s="9"/>
      <c r="T1314" s="9"/>
      <c r="U1314" s="9"/>
      <c r="V1314" s="9"/>
      <c r="W1314" s="9" t="str">
        <f t="shared" si="42"/>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3"/>
        <v>-</v>
      </c>
      <c r="R1315" s="8"/>
      <c r="S1315" s="8"/>
      <c r="T1315" s="8"/>
      <c r="U1315" s="8"/>
      <c r="V1315" s="8"/>
      <c r="W1315" s="8" t="str">
        <f t="shared" si="42"/>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3"/>
        <v>-</v>
      </c>
      <c r="R1316" s="9"/>
      <c r="S1316" s="9"/>
      <c r="T1316" s="9"/>
      <c r="U1316" s="9"/>
      <c r="V1316" s="9"/>
      <c r="W1316" s="9" t="str">
        <f t="shared" si="42"/>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3"/>
        <v>-</v>
      </c>
      <c r="R1317" s="8"/>
      <c r="S1317" s="8"/>
      <c r="T1317" s="8"/>
      <c r="U1317" s="8"/>
      <c r="V1317" s="8"/>
      <c r="W1317" s="8" t="str">
        <f t="shared" si="42"/>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3"/>
        <v>-</v>
      </c>
      <c r="R1318" s="9"/>
      <c r="S1318" s="9"/>
      <c r="T1318" s="9"/>
      <c r="U1318" s="9"/>
      <c r="V1318" s="9"/>
      <c r="W1318" s="9" t="str">
        <f t="shared" si="42"/>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3"/>
        <v>-</v>
      </c>
      <c r="R1319" s="8"/>
      <c r="S1319" s="8"/>
      <c r="T1319" s="8"/>
      <c r="U1319" s="8"/>
      <c r="V1319" s="8"/>
      <c r="W1319" s="8" t="str">
        <f t="shared" si="42"/>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3"/>
        <v>-</v>
      </c>
      <c r="R1320" s="9"/>
      <c r="S1320" s="9"/>
      <c r="T1320" s="9"/>
      <c r="U1320" s="9"/>
      <c r="V1320" s="9"/>
      <c r="W1320" s="9" t="str">
        <f t="shared" si="42"/>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3"/>
        <v>-</v>
      </c>
      <c r="R1321" s="8"/>
      <c r="S1321" s="8"/>
      <c r="T1321" s="8"/>
      <c r="U1321" s="8"/>
      <c r="V1321" s="8"/>
      <c r="W1321" s="8" t="str">
        <f t="shared" si="42"/>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3"/>
        <v>-</v>
      </c>
      <c r="R1322" s="9"/>
      <c r="S1322" s="9"/>
      <c r="T1322" s="9"/>
      <c r="U1322" s="9"/>
      <c r="V1322" s="9"/>
      <c r="W1322" s="9" t="str">
        <f t="shared" si="42"/>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3"/>
        <v>-</v>
      </c>
      <c r="R1323" s="8"/>
      <c r="S1323" s="8"/>
      <c r="T1323" s="8"/>
      <c r="U1323" s="8"/>
      <c r="V1323" s="8"/>
      <c r="W1323" s="8" t="str">
        <f t="shared" si="42"/>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3"/>
        <v>-</v>
      </c>
      <c r="R1324" s="9"/>
      <c r="S1324" s="9"/>
      <c r="T1324" s="9"/>
      <c r="U1324" s="9"/>
      <c r="V1324" s="9"/>
      <c r="W1324" s="9" t="str">
        <f t="shared" si="42"/>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3"/>
        <v>-</v>
      </c>
      <c r="R1325" s="8"/>
      <c r="S1325" s="8"/>
      <c r="T1325" s="8"/>
      <c r="U1325" s="8"/>
      <c r="V1325" s="8"/>
      <c r="W1325" s="8" t="str">
        <f t="shared" si="42"/>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3"/>
        <v>-</v>
      </c>
      <c r="R1326" s="9"/>
      <c r="S1326" s="9"/>
      <c r="T1326" s="9"/>
      <c r="U1326" s="9"/>
      <c r="V1326" s="9"/>
      <c r="W1326" s="9" t="str">
        <f t="shared" si="42"/>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3"/>
        <v>-</v>
      </c>
      <c r="R1327" s="8"/>
      <c r="S1327" s="8"/>
      <c r="T1327" s="8"/>
      <c r="U1327" s="8"/>
      <c r="V1327" s="8"/>
      <c r="W1327" s="8" t="str">
        <f t="shared" si="42"/>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3"/>
        <v>-</v>
      </c>
      <c r="R1328" s="9"/>
      <c r="S1328" s="9"/>
      <c r="T1328" s="9"/>
      <c r="U1328" s="9"/>
      <c r="V1328" s="9"/>
      <c r="W1328" s="9" t="str">
        <f t="shared" si="42"/>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3"/>
        <v>-</v>
      </c>
      <c r="R1329" s="8"/>
      <c r="S1329" s="8"/>
      <c r="T1329" s="8"/>
      <c r="U1329" s="8"/>
      <c r="V1329" s="8"/>
      <c r="W1329" s="8" t="str">
        <f t="shared" si="42"/>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3"/>
        <v>-</v>
      </c>
      <c r="R1330" s="9"/>
      <c r="S1330" s="9"/>
      <c r="T1330" s="9"/>
      <c r="U1330" s="9"/>
      <c r="V1330" s="9"/>
      <c r="W1330" s="9" t="str">
        <f t="shared" si="42"/>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3"/>
        <v>-</v>
      </c>
      <c r="R1331" s="8"/>
      <c r="S1331" s="8"/>
      <c r="T1331" s="8"/>
      <c r="U1331" s="8"/>
      <c r="V1331" s="8"/>
      <c r="W1331" s="8" t="str">
        <f t="shared" si="42"/>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3"/>
        <v>-</v>
      </c>
      <c r="R1332" s="9"/>
      <c r="S1332" s="9"/>
      <c r="T1332" s="9"/>
      <c r="U1332" s="9"/>
      <c r="V1332" s="9"/>
      <c r="W1332" s="9" t="str">
        <f t="shared" si="42"/>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3"/>
        <v>-</v>
      </c>
      <c r="R1333" s="8"/>
      <c r="S1333" s="8"/>
      <c r="T1333" s="8"/>
      <c r="U1333" s="8"/>
      <c r="V1333" s="8"/>
      <c r="W1333" s="8" t="str">
        <f t="shared" si="42"/>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3"/>
        <v>-</v>
      </c>
      <c r="R1334" s="9"/>
      <c r="S1334" s="9"/>
      <c r="T1334" s="9"/>
      <c r="U1334" s="9"/>
      <c r="V1334" s="9"/>
      <c r="W1334" s="9" t="str">
        <f t="shared" si="42"/>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3"/>
        <v>-</v>
      </c>
      <c r="R1335" s="8"/>
      <c r="S1335" s="8"/>
      <c r="T1335" s="8"/>
      <c r="U1335" s="8"/>
      <c r="V1335" s="8"/>
      <c r="W1335" s="8" t="str">
        <f t="shared" si="42"/>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3"/>
        <v>-</v>
      </c>
      <c r="R1336" s="9"/>
      <c r="S1336" s="9"/>
      <c r="T1336" s="9"/>
      <c r="U1336" s="9"/>
      <c r="V1336" s="9"/>
      <c r="W1336" s="9" t="str">
        <f t="shared" si="42"/>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3"/>
        <v>-</v>
      </c>
      <c r="R1337" s="8"/>
      <c r="S1337" s="8"/>
      <c r="T1337" s="8"/>
      <c r="U1337" s="8"/>
      <c r="V1337" s="8"/>
      <c r="W1337" s="8" t="str">
        <f t="shared" si="42"/>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3"/>
        <v>-</v>
      </c>
      <c r="R1338" s="9"/>
      <c r="S1338" s="9"/>
      <c r="T1338" s="9"/>
      <c r="U1338" s="9"/>
      <c r="V1338" s="9"/>
      <c r="W1338" s="9" t="str">
        <f t="shared" si="42"/>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3"/>
        <v>-</v>
      </c>
      <c r="R1339" s="8"/>
      <c r="S1339" s="8"/>
      <c r="T1339" s="8"/>
      <c r="U1339" s="8"/>
      <c r="V1339" s="8"/>
      <c r="W1339" s="8" t="str">
        <f t="shared" si="42"/>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3"/>
        <v>-</v>
      </c>
      <c r="R1340" s="9"/>
      <c r="S1340" s="9"/>
      <c r="T1340" s="9"/>
      <c r="U1340" s="9"/>
      <c r="V1340" s="9"/>
      <c r="W1340" s="9" t="str">
        <f t="shared" si="42"/>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3"/>
        <v>-</v>
      </c>
      <c r="R1341" s="8"/>
      <c r="S1341" s="8"/>
      <c r="T1341" s="8"/>
      <c r="U1341" s="8"/>
      <c r="V1341" s="8"/>
      <c r="W1341" s="8" t="str">
        <f t="shared" si="42"/>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3"/>
        <v>-</v>
      </c>
      <c r="R1342" s="9"/>
      <c r="S1342" s="9"/>
      <c r="T1342" s="9"/>
      <c r="U1342" s="9"/>
      <c r="V1342" s="9"/>
      <c r="W1342" s="9" t="str">
        <f t="shared" si="42"/>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3"/>
        <v>-</v>
      </c>
      <c r="R1343" s="8"/>
      <c r="S1343" s="8"/>
      <c r="T1343" s="8"/>
      <c r="U1343" s="8"/>
      <c r="V1343" s="8"/>
      <c r="W1343" s="8" t="str">
        <f t="shared" si="42"/>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3"/>
        <v>-</v>
      </c>
      <c r="R1344" s="9"/>
      <c r="S1344" s="9"/>
      <c r="T1344" s="9"/>
      <c r="U1344" s="9"/>
      <c r="V1344" s="9"/>
      <c r="W1344" s="9" t="str">
        <f t="shared" si="42"/>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3"/>
        <v>-</v>
      </c>
      <c r="R1345" s="8"/>
      <c r="S1345" s="8"/>
      <c r="T1345" s="8"/>
      <c r="U1345" s="8"/>
      <c r="V1345" s="8"/>
      <c r="W1345" s="8" t="str">
        <f t="shared" si="42"/>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3"/>
        <v>-</v>
      </c>
      <c r="R1346" s="9"/>
      <c r="S1346" s="9"/>
      <c r="T1346" s="9"/>
      <c r="U1346" s="9"/>
      <c r="V1346" s="9"/>
      <c r="W1346" s="9" t="str">
        <f t="shared" si="42"/>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3"/>
        <v>-</v>
      </c>
      <c r="R1347" s="8"/>
      <c r="S1347" s="8"/>
      <c r="T1347" s="8"/>
      <c r="U1347" s="8"/>
      <c r="V1347" s="8"/>
      <c r="W1347" s="8" t="str">
        <f t="shared" si="42"/>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3"/>
        <v>-</v>
      </c>
      <c r="R1348" s="9"/>
      <c r="S1348" s="9"/>
      <c r="T1348" s="9"/>
      <c r="U1348" s="9"/>
      <c r="V1348" s="9"/>
      <c r="W1348" s="9" t="str">
        <f t="shared" si="42"/>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3"/>
        <v>-</v>
      </c>
      <c r="R1349" s="8"/>
      <c r="S1349" s="8"/>
      <c r="T1349" s="8"/>
      <c r="U1349" s="8"/>
      <c r="V1349" s="8"/>
      <c r="W1349" s="8" t="str">
        <f t="shared" ref="W1349:W1412" si="44">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5">IF(B1350&gt;1/1/1900, (IF(R1350="Closed",(DATEDIF(B1350,P1350,"d"))-(DATEDIF(M1350,O1350,"d")),IF(OR(R1350="Pending",ISBLANK(P1350)),TODAY()-B1350))),"-")</f>
        <v>-</v>
      </c>
      <c r="R1350" s="9"/>
      <c r="S1350" s="9"/>
      <c r="T1350" s="9"/>
      <c r="U1350" s="9"/>
      <c r="V1350" s="9"/>
      <c r="W1350" s="9" t="str">
        <f t="shared" si="44"/>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5"/>
        <v>-</v>
      </c>
      <c r="R1351" s="8"/>
      <c r="S1351" s="8"/>
      <c r="T1351" s="8"/>
      <c r="U1351" s="8"/>
      <c r="V1351" s="8"/>
      <c r="W1351" s="8" t="str">
        <f t="shared" si="44"/>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5"/>
        <v>-</v>
      </c>
      <c r="R1352" s="9"/>
      <c r="S1352" s="9"/>
      <c r="T1352" s="9"/>
      <c r="U1352" s="9"/>
      <c r="V1352" s="9"/>
      <c r="W1352" s="9" t="str">
        <f t="shared" si="44"/>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5"/>
        <v>-</v>
      </c>
      <c r="R1353" s="8"/>
      <c r="S1353" s="8"/>
      <c r="T1353" s="8"/>
      <c r="U1353" s="8"/>
      <c r="V1353" s="8"/>
      <c r="W1353" s="8" t="str">
        <f t="shared" si="44"/>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5"/>
        <v>-</v>
      </c>
      <c r="R1354" s="9"/>
      <c r="S1354" s="9"/>
      <c r="T1354" s="9"/>
      <c r="U1354" s="9"/>
      <c r="V1354" s="9"/>
      <c r="W1354" s="9" t="str">
        <f t="shared" si="44"/>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5"/>
        <v>-</v>
      </c>
      <c r="R1355" s="8"/>
      <c r="S1355" s="8"/>
      <c r="T1355" s="8"/>
      <c r="U1355" s="8"/>
      <c r="V1355" s="8"/>
      <c r="W1355" s="8" t="str">
        <f t="shared" si="44"/>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5"/>
        <v>-</v>
      </c>
      <c r="R1356" s="9"/>
      <c r="S1356" s="9"/>
      <c r="T1356" s="9"/>
      <c r="U1356" s="9"/>
      <c r="V1356" s="9"/>
      <c r="W1356" s="9" t="str">
        <f t="shared" si="44"/>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5"/>
        <v>-</v>
      </c>
      <c r="R1357" s="8"/>
      <c r="S1357" s="8"/>
      <c r="T1357" s="8"/>
      <c r="U1357" s="8"/>
      <c r="V1357" s="8"/>
      <c r="W1357" s="8" t="str">
        <f t="shared" si="44"/>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5"/>
        <v>-</v>
      </c>
      <c r="R1358" s="9"/>
      <c r="S1358" s="9"/>
      <c r="T1358" s="9"/>
      <c r="U1358" s="9"/>
      <c r="V1358" s="9"/>
      <c r="W1358" s="9" t="str">
        <f t="shared" si="44"/>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5"/>
        <v>-</v>
      </c>
      <c r="R1359" s="8"/>
      <c r="S1359" s="8"/>
      <c r="T1359" s="8"/>
      <c r="U1359" s="8"/>
      <c r="V1359" s="8"/>
      <c r="W1359" s="8" t="str">
        <f t="shared" si="44"/>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5"/>
        <v>-</v>
      </c>
      <c r="R1360" s="9"/>
      <c r="S1360" s="9"/>
      <c r="T1360" s="9"/>
      <c r="U1360" s="9"/>
      <c r="V1360" s="9"/>
      <c r="W1360" s="9" t="str">
        <f t="shared" si="44"/>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5"/>
        <v>-</v>
      </c>
      <c r="R1361" s="8"/>
      <c r="S1361" s="8"/>
      <c r="T1361" s="8"/>
      <c r="U1361" s="8"/>
      <c r="V1361" s="8"/>
      <c r="W1361" s="8" t="str">
        <f t="shared" si="44"/>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5"/>
        <v>-</v>
      </c>
      <c r="R1362" s="9"/>
      <c r="S1362" s="9"/>
      <c r="T1362" s="9"/>
      <c r="U1362" s="9"/>
      <c r="V1362" s="9"/>
      <c r="W1362" s="9" t="str">
        <f t="shared" si="44"/>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5"/>
        <v>-</v>
      </c>
      <c r="R1363" s="8"/>
      <c r="S1363" s="8"/>
      <c r="T1363" s="8"/>
      <c r="U1363" s="8"/>
      <c r="V1363" s="8"/>
      <c r="W1363" s="8" t="str">
        <f t="shared" si="44"/>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5"/>
        <v>-</v>
      </c>
      <c r="R1364" s="9"/>
      <c r="S1364" s="9"/>
      <c r="T1364" s="9"/>
      <c r="U1364" s="9"/>
      <c r="V1364" s="9"/>
      <c r="W1364" s="9" t="str">
        <f t="shared" si="44"/>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5"/>
        <v>-</v>
      </c>
      <c r="R1365" s="8"/>
      <c r="S1365" s="8"/>
      <c r="T1365" s="8"/>
      <c r="U1365" s="8"/>
      <c r="V1365" s="8"/>
      <c r="W1365" s="8" t="str">
        <f t="shared" si="44"/>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5"/>
        <v>-</v>
      </c>
      <c r="R1366" s="9"/>
      <c r="S1366" s="9"/>
      <c r="T1366" s="9"/>
      <c r="U1366" s="9"/>
      <c r="V1366" s="9"/>
      <c r="W1366" s="9" t="str">
        <f t="shared" si="44"/>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5"/>
        <v>-</v>
      </c>
      <c r="R1367" s="8"/>
      <c r="S1367" s="8"/>
      <c r="T1367" s="8"/>
      <c r="U1367" s="8"/>
      <c r="V1367" s="8"/>
      <c r="W1367" s="8" t="str">
        <f t="shared" si="44"/>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5"/>
        <v>-</v>
      </c>
      <c r="R1368" s="9"/>
      <c r="S1368" s="9"/>
      <c r="T1368" s="9"/>
      <c r="U1368" s="9"/>
      <c r="V1368" s="9"/>
      <c r="W1368" s="9" t="str">
        <f t="shared" si="44"/>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5"/>
        <v>-</v>
      </c>
      <c r="R1369" s="8"/>
      <c r="S1369" s="8"/>
      <c r="T1369" s="8"/>
      <c r="U1369" s="8"/>
      <c r="V1369" s="8"/>
      <c r="W1369" s="8" t="str">
        <f t="shared" si="44"/>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5"/>
        <v>-</v>
      </c>
      <c r="R1370" s="9"/>
      <c r="S1370" s="9"/>
      <c r="T1370" s="9"/>
      <c r="U1370" s="9"/>
      <c r="V1370" s="9"/>
      <c r="W1370" s="9" t="str">
        <f t="shared" si="44"/>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5"/>
        <v>-</v>
      </c>
      <c r="R1371" s="8"/>
      <c r="S1371" s="8"/>
      <c r="T1371" s="8"/>
      <c r="U1371" s="8"/>
      <c r="V1371" s="8"/>
      <c r="W1371" s="8" t="str">
        <f t="shared" si="44"/>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5"/>
        <v>-</v>
      </c>
      <c r="R1372" s="9"/>
      <c r="S1372" s="9"/>
      <c r="T1372" s="9"/>
      <c r="U1372" s="9"/>
      <c r="V1372" s="9"/>
      <c r="W1372" s="9" t="str">
        <f t="shared" si="44"/>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5"/>
        <v>-</v>
      </c>
      <c r="R1373" s="8"/>
      <c r="S1373" s="8"/>
      <c r="T1373" s="8"/>
      <c r="U1373" s="8"/>
      <c r="V1373" s="8"/>
      <c r="W1373" s="8" t="str">
        <f t="shared" si="44"/>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5"/>
        <v>-</v>
      </c>
      <c r="R1374" s="9"/>
      <c r="S1374" s="9"/>
      <c r="T1374" s="9"/>
      <c r="U1374" s="9"/>
      <c r="V1374" s="9"/>
      <c r="W1374" s="9" t="str">
        <f t="shared" si="44"/>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5"/>
        <v>-</v>
      </c>
      <c r="R1375" s="8"/>
      <c r="S1375" s="8"/>
      <c r="T1375" s="8"/>
      <c r="U1375" s="8"/>
      <c r="V1375" s="8"/>
      <c r="W1375" s="8" t="str">
        <f t="shared" si="44"/>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5"/>
        <v>-</v>
      </c>
      <c r="R1376" s="9"/>
      <c r="S1376" s="9"/>
      <c r="T1376" s="9"/>
      <c r="U1376" s="9"/>
      <c r="V1376" s="9"/>
      <c r="W1376" s="9" t="str">
        <f t="shared" si="44"/>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5"/>
        <v>-</v>
      </c>
      <c r="R1377" s="8"/>
      <c r="S1377" s="8"/>
      <c r="T1377" s="8"/>
      <c r="U1377" s="8"/>
      <c r="V1377" s="8"/>
      <c r="W1377" s="8" t="str">
        <f t="shared" si="44"/>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5"/>
        <v>-</v>
      </c>
      <c r="R1378" s="9"/>
      <c r="S1378" s="9"/>
      <c r="T1378" s="9"/>
      <c r="U1378" s="9"/>
      <c r="V1378" s="9"/>
      <c r="W1378" s="9" t="str">
        <f t="shared" si="44"/>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5"/>
        <v>-</v>
      </c>
      <c r="R1379" s="8"/>
      <c r="S1379" s="8"/>
      <c r="T1379" s="8"/>
      <c r="U1379" s="8"/>
      <c r="V1379" s="8"/>
      <c r="W1379" s="8" t="str">
        <f t="shared" si="44"/>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5"/>
        <v>-</v>
      </c>
      <c r="R1380" s="9"/>
      <c r="S1380" s="9"/>
      <c r="T1380" s="9"/>
      <c r="U1380" s="9"/>
      <c r="V1380" s="9"/>
      <c r="W1380" s="9" t="str">
        <f t="shared" si="44"/>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5"/>
        <v>-</v>
      </c>
      <c r="R1381" s="8"/>
      <c r="S1381" s="8"/>
      <c r="T1381" s="8"/>
      <c r="U1381" s="8"/>
      <c r="V1381" s="8"/>
      <c r="W1381" s="8" t="str">
        <f t="shared" si="44"/>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5"/>
        <v>-</v>
      </c>
      <c r="R1382" s="9"/>
      <c r="S1382" s="9"/>
      <c r="T1382" s="9"/>
      <c r="U1382" s="9"/>
      <c r="V1382" s="9"/>
      <c r="W1382" s="9" t="str">
        <f t="shared" si="44"/>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5"/>
        <v>-</v>
      </c>
      <c r="R1383" s="8"/>
      <c r="S1383" s="8"/>
      <c r="T1383" s="8"/>
      <c r="U1383" s="8"/>
      <c r="V1383" s="8"/>
      <c r="W1383" s="8" t="str">
        <f t="shared" si="44"/>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5"/>
        <v>-</v>
      </c>
      <c r="R1384" s="9"/>
      <c r="S1384" s="9"/>
      <c r="T1384" s="9"/>
      <c r="U1384" s="9"/>
      <c r="V1384" s="9"/>
      <c r="W1384" s="9" t="str">
        <f t="shared" si="44"/>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5"/>
        <v>-</v>
      </c>
      <c r="R1385" s="8"/>
      <c r="S1385" s="8"/>
      <c r="T1385" s="8"/>
      <c r="U1385" s="8"/>
      <c r="V1385" s="8"/>
      <c r="W1385" s="8" t="str">
        <f t="shared" si="44"/>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5"/>
        <v>-</v>
      </c>
      <c r="R1386" s="9"/>
      <c r="S1386" s="9"/>
      <c r="T1386" s="9"/>
      <c r="U1386" s="9"/>
      <c r="V1386" s="9"/>
      <c r="W1386" s="9" t="str">
        <f t="shared" si="44"/>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5"/>
        <v>-</v>
      </c>
      <c r="R1387" s="8"/>
      <c r="S1387" s="8"/>
      <c r="T1387" s="8"/>
      <c r="U1387" s="8"/>
      <c r="V1387" s="8"/>
      <c r="W1387" s="8" t="str">
        <f t="shared" si="44"/>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5"/>
        <v>-</v>
      </c>
      <c r="R1388" s="9"/>
      <c r="S1388" s="9"/>
      <c r="T1388" s="9"/>
      <c r="U1388" s="9"/>
      <c r="V1388" s="9"/>
      <c r="W1388" s="9" t="str">
        <f t="shared" si="44"/>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5"/>
        <v>-</v>
      </c>
      <c r="R1389" s="8"/>
      <c r="S1389" s="8"/>
      <c r="T1389" s="8"/>
      <c r="U1389" s="8"/>
      <c r="V1389" s="8"/>
      <c r="W1389" s="8" t="str">
        <f t="shared" si="44"/>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5"/>
        <v>-</v>
      </c>
      <c r="R1390" s="9"/>
      <c r="S1390" s="9"/>
      <c r="T1390" s="9"/>
      <c r="U1390" s="9"/>
      <c r="V1390" s="9"/>
      <c r="W1390" s="9" t="str">
        <f t="shared" si="44"/>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5"/>
        <v>-</v>
      </c>
      <c r="R1391" s="8"/>
      <c r="S1391" s="8"/>
      <c r="T1391" s="8"/>
      <c r="U1391" s="8"/>
      <c r="V1391" s="8"/>
      <c r="W1391" s="8" t="str">
        <f t="shared" si="44"/>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5"/>
        <v>-</v>
      </c>
      <c r="R1392" s="9"/>
      <c r="S1392" s="9"/>
      <c r="T1392" s="9"/>
      <c r="U1392" s="9"/>
      <c r="V1392" s="9"/>
      <c r="W1392" s="9" t="str">
        <f t="shared" si="44"/>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5"/>
        <v>-</v>
      </c>
      <c r="R1393" s="8"/>
      <c r="S1393" s="8"/>
      <c r="T1393" s="8"/>
      <c r="U1393" s="8"/>
      <c r="V1393" s="8"/>
      <c r="W1393" s="8" t="str">
        <f t="shared" si="44"/>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5"/>
        <v>-</v>
      </c>
      <c r="R1394" s="9"/>
      <c r="S1394" s="9"/>
      <c r="T1394" s="9"/>
      <c r="U1394" s="9"/>
      <c r="V1394" s="9"/>
      <c r="W1394" s="9" t="str">
        <f t="shared" si="44"/>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5"/>
        <v>-</v>
      </c>
      <c r="R1395" s="8"/>
      <c r="S1395" s="8"/>
      <c r="T1395" s="8"/>
      <c r="U1395" s="8"/>
      <c r="V1395" s="8"/>
      <c r="W1395" s="8" t="str">
        <f t="shared" si="44"/>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5"/>
        <v>-</v>
      </c>
      <c r="R1396" s="9"/>
      <c r="S1396" s="9"/>
      <c r="T1396" s="9"/>
      <c r="U1396" s="9"/>
      <c r="V1396" s="9"/>
      <c r="W1396" s="9" t="str">
        <f t="shared" si="44"/>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5"/>
        <v>-</v>
      </c>
      <c r="R1397" s="8"/>
      <c r="S1397" s="8"/>
      <c r="T1397" s="8"/>
      <c r="U1397" s="8"/>
      <c r="V1397" s="8"/>
      <c r="W1397" s="8" t="str">
        <f t="shared" si="44"/>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5"/>
        <v>-</v>
      </c>
      <c r="R1398" s="9"/>
      <c r="S1398" s="9"/>
      <c r="T1398" s="9"/>
      <c r="U1398" s="9"/>
      <c r="V1398" s="9"/>
      <c r="W1398" s="9" t="str">
        <f t="shared" si="44"/>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5"/>
        <v>-</v>
      </c>
      <c r="R1399" s="8"/>
      <c r="S1399" s="8"/>
      <c r="T1399" s="8"/>
      <c r="U1399" s="8"/>
      <c r="V1399" s="8"/>
      <c r="W1399" s="8" t="str">
        <f t="shared" si="44"/>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5"/>
        <v>-</v>
      </c>
      <c r="R1400" s="9"/>
      <c r="S1400" s="9"/>
      <c r="T1400" s="9"/>
      <c r="U1400" s="9"/>
      <c r="V1400" s="9"/>
      <c r="W1400" s="9" t="str">
        <f t="shared" si="44"/>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5"/>
        <v>-</v>
      </c>
      <c r="R1401" s="8"/>
      <c r="S1401" s="8"/>
      <c r="T1401" s="8"/>
      <c r="U1401" s="8"/>
      <c r="V1401" s="8"/>
      <c r="W1401" s="8" t="str">
        <f t="shared" si="44"/>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5"/>
        <v>-</v>
      </c>
      <c r="R1402" s="9"/>
      <c r="S1402" s="9"/>
      <c r="T1402" s="9"/>
      <c r="U1402" s="9"/>
      <c r="V1402" s="9"/>
      <c r="W1402" s="9" t="str">
        <f t="shared" si="44"/>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5"/>
        <v>-</v>
      </c>
      <c r="R1403" s="8"/>
      <c r="S1403" s="8"/>
      <c r="T1403" s="8"/>
      <c r="U1403" s="8"/>
      <c r="V1403" s="8"/>
      <c r="W1403" s="8" t="str">
        <f t="shared" si="44"/>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5"/>
        <v>-</v>
      </c>
      <c r="R1404" s="9"/>
      <c r="S1404" s="9"/>
      <c r="T1404" s="9"/>
      <c r="U1404" s="9"/>
      <c r="V1404" s="9"/>
      <c r="W1404" s="9" t="str">
        <f t="shared" si="44"/>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5"/>
        <v>-</v>
      </c>
      <c r="R1405" s="8"/>
      <c r="S1405" s="8"/>
      <c r="T1405" s="8"/>
      <c r="U1405" s="8"/>
      <c r="V1405" s="8"/>
      <c r="W1405" s="8" t="str">
        <f t="shared" si="44"/>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5"/>
        <v>-</v>
      </c>
      <c r="R1406" s="9"/>
      <c r="S1406" s="9"/>
      <c r="T1406" s="9"/>
      <c r="U1406" s="9"/>
      <c r="V1406" s="9"/>
      <c r="W1406" s="9" t="str">
        <f t="shared" si="44"/>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5"/>
        <v>-</v>
      </c>
      <c r="R1407" s="8"/>
      <c r="S1407" s="8"/>
      <c r="T1407" s="8"/>
      <c r="U1407" s="8"/>
      <c r="V1407" s="8"/>
      <c r="W1407" s="8" t="str">
        <f t="shared" si="44"/>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5"/>
        <v>-</v>
      </c>
      <c r="R1408" s="9"/>
      <c r="S1408" s="9"/>
      <c r="T1408" s="9"/>
      <c r="U1408" s="9"/>
      <c r="V1408" s="9"/>
      <c r="W1408" s="9" t="str">
        <f t="shared" si="44"/>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5"/>
        <v>-</v>
      </c>
      <c r="R1409" s="8"/>
      <c r="S1409" s="8"/>
      <c r="T1409" s="8"/>
      <c r="U1409" s="8"/>
      <c r="V1409" s="8"/>
      <c r="W1409" s="8" t="str">
        <f t="shared" si="44"/>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5"/>
        <v>-</v>
      </c>
      <c r="R1410" s="9"/>
      <c r="S1410" s="9"/>
      <c r="T1410" s="9"/>
      <c r="U1410" s="9"/>
      <c r="V1410" s="9"/>
      <c r="W1410" s="9" t="str">
        <f t="shared" si="44"/>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5"/>
        <v>-</v>
      </c>
      <c r="R1411" s="8"/>
      <c r="S1411" s="8"/>
      <c r="T1411" s="8"/>
      <c r="U1411" s="8"/>
      <c r="V1411" s="8"/>
      <c r="W1411" s="8" t="str">
        <f t="shared" si="44"/>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5"/>
        <v>-</v>
      </c>
      <c r="R1412" s="9"/>
      <c r="S1412" s="9"/>
      <c r="T1412" s="9"/>
      <c r="U1412" s="9"/>
      <c r="V1412" s="9"/>
      <c r="W1412" s="9" t="str">
        <f t="shared" si="44"/>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5"/>
        <v>-</v>
      </c>
      <c r="R1413" s="8"/>
      <c r="S1413" s="8"/>
      <c r="T1413" s="8"/>
      <c r="U1413" s="8"/>
      <c r="V1413" s="8"/>
      <c r="W1413" s="8" t="str">
        <f t="shared" ref="W1413:W1476" si="46">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7">IF(B1414&gt;1/1/1900, (IF(R1414="Closed",(DATEDIF(B1414,P1414,"d"))-(DATEDIF(M1414,O1414,"d")),IF(OR(R1414="Pending",ISBLANK(P1414)),TODAY()-B1414))),"-")</f>
        <v>-</v>
      </c>
      <c r="R1414" s="9"/>
      <c r="S1414" s="9"/>
      <c r="T1414" s="9"/>
      <c r="U1414" s="9"/>
      <c r="V1414" s="9"/>
      <c r="W1414" s="9" t="str">
        <f t="shared" si="46"/>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7"/>
        <v>-</v>
      </c>
      <c r="R1415" s="8"/>
      <c r="S1415" s="8"/>
      <c r="T1415" s="8"/>
      <c r="U1415" s="8"/>
      <c r="V1415" s="8"/>
      <c r="W1415" s="8" t="str">
        <f t="shared" si="46"/>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7"/>
        <v>-</v>
      </c>
      <c r="R1416" s="9"/>
      <c r="S1416" s="9"/>
      <c r="T1416" s="9"/>
      <c r="U1416" s="9"/>
      <c r="V1416" s="9"/>
      <c r="W1416" s="9" t="str">
        <f t="shared" si="46"/>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7"/>
        <v>-</v>
      </c>
      <c r="R1417" s="8"/>
      <c r="S1417" s="8"/>
      <c r="T1417" s="8"/>
      <c r="U1417" s="8"/>
      <c r="V1417" s="8"/>
      <c r="W1417" s="8" t="str">
        <f t="shared" si="46"/>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7"/>
        <v>-</v>
      </c>
      <c r="R1418" s="9"/>
      <c r="S1418" s="9"/>
      <c r="T1418" s="9"/>
      <c r="U1418" s="9"/>
      <c r="V1418" s="9"/>
      <c r="W1418" s="9" t="str">
        <f t="shared" si="46"/>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7"/>
        <v>-</v>
      </c>
      <c r="R1419" s="8"/>
      <c r="S1419" s="8"/>
      <c r="T1419" s="8"/>
      <c r="U1419" s="8"/>
      <c r="V1419" s="8"/>
      <c r="W1419" s="8" t="str">
        <f t="shared" si="46"/>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7"/>
        <v>-</v>
      </c>
      <c r="R1420" s="9"/>
      <c r="S1420" s="9"/>
      <c r="T1420" s="9"/>
      <c r="U1420" s="9"/>
      <c r="V1420" s="9"/>
      <c r="W1420" s="9" t="str">
        <f t="shared" si="46"/>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7"/>
        <v>-</v>
      </c>
      <c r="R1421" s="8"/>
      <c r="S1421" s="8"/>
      <c r="T1421" s="8"/>
      <c r="U1421" s="8"/>
      <c r="V1421" s="8"/>
      <c r="W1421" s="8" t="str">
        <f t="shared" si="46"/>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7"/>
        <v>-</v>
      </c>
      <c r="R1422" s="9"/>
      <c r="S1422" s="9"/>
      <c r="T1422" s="9"/>
      <c r="U1422" s="9"/>
      <c r="V1422" s="9"/>
      <c r="W1422" s="9" t="str">
        <f t="shared" si="46"/>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7"/>
        <v>-</v>
      </c>
      <c r="R1423" s="8"/>
      <c r="S1423" s="8"/>
      <c r="T1423" s="8"/>
      <c r="U1423" s="8"/>
      <c r="V1423" s="8"/>
      <c r="W1423" s="8" t="str">
        <f t="shared" si="46"/>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7"/>
        <v>-</v>
      </c>
      <c r="R1424" s="9"/>
      <c r="S1424" s="9"/>
      <c r="T1424" s="9"/>
      <c r="U1424" s="9"/>
      <c r="V1424" s="9"/>
      <c r="W1424" s="9" t="str">
        <f t="shared" si="46"/>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7"/>
        <v>-</v>
      </c>
      <c r="R1425" s="8"/>
      <c r="S1425" s="8"/>
      <c r="T1425" s="8"/>
      <c r="U1425" s="8"/>
      <c r="V1425" s="8"/>
      <c r="W1425" s="8" t="str">
        <f t="shared" si="46"/>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7"/>
        <v>-</v>
      </c>
      <c r="R1426" s="9"/>
      <c r="S1426" s="9"/>
      <c r="T1426" s="9"/>
      <c r="U1426" s="9"/>
      <c r="V1426" s="9"/>
      <c r="W1426" s="9" t="str">
        <f t="shared" si="46"/>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7"/>
        <v>-</v>
      </c>
      <c r="R1427" s="8"/>
      <c r="S1427" s="8"/>
      <c r="T1427" s="8"/>
      <c r="U1427" s="8"/>
      <c r="V1427" s="8"/>
      <c r="W1427" s="8" t="str">
        <f t="shared" si="46"/>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7"/>
        <v>-</v>
      </c>
      <c r="R1428" s="9"/>
      <c r="S1428" s="9"/>
      <c r="T1428" s="9"/>
      <c r="U1428" s="9"/>
      <c r="V1428" s="9"/>
      <c r="W1428" s="9" t="str">
        <f t="shared" si="46"/>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7"/>
        <v>-</v>
      </c>
      <c r="R1429" s="8"/>
      <c r="S1429" s="8"/>
      <c r="T1429" s="8"/>
      <c r="U1429" s="8"/>
      <c r="V1429" s="8"/>
      <c r="W1429" s="8" t="str">
        <f t="shared" si="46"/>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7"/>
        <v>-</v>
      </c>
      <c r="R1430" s="9"/>
      <c r="S1430" s="9"/>
      <c r="T1430" s="9"/>
      <c r="U1430" s="9"/>
      <c r="V1430" s="9"/>
      <c r="W1430" s="9" t="str">
        <f t="shared" si="46"/>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7"/>
        <v>-</v>
      </c>
      <c r="R1431" s="8"/>
      <c r="S1431" s="8"/>
      <c r="T1431" s="8"/>
      <c r="U1431" s="8"/>
      <c r="V1431" s="8"/>
      <c r="W1431" s="8" t="str">
        <f t="shared" si="46"/>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7"/>
        <v>-</v>
      </c>
      <c r="R1432" s="9"/>
      <c r="S1432" s="9"/>
      <c r="T1432" s="9"/>
      <c r="U1432" s="9"/>
      <c r="V1432" s="9"/>
      <c r="W1432" s="9" t="str">
        <f t="shared" si="46"/>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7"/>
        <v>-</v>
      </c>
      <c r="R1433" s="8"/>
      <c r="S1433" s="8"/>
      <c r="T1433" s="8"/>
      <c r="U1433" s="8"/>
      <c r="V1433" s="8"/>
      <c r="W1433" s="8" t="str">
        <f t="shared" si="46"/>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7"/>
        <v>-</v>
      </c>
      <c r="R1434" s="9"/>
      <c r="S1434" s="9"/>
      <c r="T1434" s="9"/>
      <c r="U1434" s="9"/>
      <c r="V1434" s="9"/>
      <c r="W1434" s="9" t="str">
        <f t="shared" si="46"/>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7"/>
        <v>-</v>
      </c>
      <c r="R1435" s="8"/>
      <c r="S1435" s="8"/>
      <c r="T1435" s="8"/>
      <c r="U1435" s="8"/>
      <c r="V1435" s="8"/>
      <c r="W1435" s="8" t="str">
        <f t="shared" si="46"/>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7"/>
        <v>-</v>
      </c>
      <c r="R1436" s="9"/>
      <c r="S1436" s="9"/>
      <c r="T1436" s="9"/>
      <c r="U1436" s="9"/>
      <c r="V1436" s="9"/>
      <c r="W1436" s="9" t="str">
        <f t="shared" si="46"/>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7"/>
        <v>-</v>
      </c>
      <c r="R1437" s="8"/>
      <c r="S1437" s="8"/>
      <c r="T1437" s="8"/>
      <c r="U1437" s="8"/>
      <c r="V1437" s="8"/>
      <c r="W1437" s="8" t="str">
        <f t="shared" si="46"/>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7"/>
        <v>-</v>
      </c>
      <c r="R1438" s="9"/>
      <c r="S1438" s="9"/>
      <c r="T1438" s="9"/>
      <c r="U1438" s="9"/>
      <c r="V1438" s="9"/>
      <c r="W1438" s="9" t="str">
        <f t="shared" si="46"/>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7"/>
        <v>-</v>
      </c>
      <c r="R1439" s="8"/>
      <c r="S1439" s="8"/>
      <c r="T1439" s="8"/>
      <c r="U1439" s="8"/>
      <c r="V1439" s="8"/>
      <c r="W1439" s="8" t="str">
        <f t="shared" si="46"/>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7"/>
        <v>-</v>
      </c>
      <c r="R1440" s="9"/>
      <c r="S1440" s="9"/>
      <c r="T1440" s="9"/>
      <c r="U1440" s="9"/>
      <c r="V1440" s="9"/>
      <c r="W1440" s="9" t="str">
        <f t="shared" si="46"/>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7"/>
        <v>-</v>
      </c>
      <c r="R1441" s="8"/>
      <c r="S1441" s="8"/>
      <c r="T1441" s="8"/>
      <c r="U1441" s="8"/>
      <c r="V1441" s="8"/>
      <c r="W1441" s="8" t="str">
        <f t="shared" si="46"/>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7"/>
        <v>-</v>
      </c>
      <c r="R1442" s="9"/>
      <c r="S1442" s="9"/>
      <c r="T1442" s="9"/>
      <c r="U1442" s="9"/>
      <c r="V1442" s="9"/>
      <c r="W1442" s="9" t="str">
        <f t="shared" si="46"/>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7"/>
        <v>-</v>
      </c>
      <c r="R1443" s="8"/>
      <c r="S1443" s="8"/>
      <c r="T1443" s="8"/>
      <c r="U1443" s="8"/>
      <c r="V1443" s="8"/>
      <c r="W1443" s="8" t="str">
        <f t="shared" si="46"/>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7"/>
        <v>-</v>
      </c>
      <c r="R1444" s="9"/>
      <c r="S1444" s="9"/>
      <c r="T1444" s="9"/>
      <c r="U1444" s="9"/>
      <c r="V1444" s="9"/>
      <c r="W1444" s="9" t="str">
        <f t="shared" si="46"/>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7"/>
        <v>-</v>
      </c>
      <c r="R1445" s="8"/>
      <c r="S1445" s="8"/>
      <c r="T1445" s="8"/>
      <c r="U1445" s="8"/>
      <c r="V1445" s="8"/>
      <c r="W1445" s="8" t="str">
        <f t="shared" si="46"/>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7"/>
        <v>-</v>
      </c>
      <c r="R1446" s="9"/>
      <c r="S1446" s="9"/>
      <c r="T1446" s="9"/>
      <c r="U1446" s="9"/>
      <c r="V1446" s="9"/>
      <c r="W1446" s="9" t="str">
        <f t="shared" si="46"/>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7"/>
        <v>-</v>
      </c>
      <c r="R1447" s="8"/>
      <c r="S1447" s="8"/>
      <c r="T1447" s="8"/>
      <c r="U1447" s="8"/>
      <c r="V1447" s="8"/>
      <c r="W1447" s="8" t="str">
        <f t="shared" si="46"/>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7"/>
        <v>-</v>
      </c>
      <c r="R1448" s="9"/>
      <c r="S1448" s="9"/>
      <c r="T1448" s="9"/>
      <c r="U1448" s="9"/>
      <c r="V1448" s="9"/>
      <c r="W1448" s="9" t="str">
        <f t="shared" si="46"/>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7"/>
        <v>-</v>
      </c>
      <c r="R1449" s="8"/>
      <c r="S1449" s="8"/>
      <c r="T1449" s="8"/>
      <c r="U1449" s="8"/>
      <c r="V1449" s="8"/>
      <c r="W1449" s="8" t="str">
        <f t="shared" si="46"/>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7"/>
        <v>-</v>
      </c>
      <c r="R1450" s="9"/>
      <c r="S1450" s="9"/>
      <c r="T1450" s="9"/>
      <c r="U1450" s="9"/>
      <c r="V1450" s="9"/>
      <c r="W1450" s="9" t="str">
        <f t="shared" si="46"/>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7"/>
        <v>-</v>
      </c>
      <c r="R1451" s="8"/>
      <c r="S1451" s="8"/>
      <c r="T1451" s="8"/>
      <c r="U1451" s="8"/>
      <c r="V1451" s="8"/>
      <c r="W1451" s="8" t="str">
        <f t="shared" si="46"/>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7"/>
        <v>-</v>
      </c>
      <c r="R1452" s="9"/>
      <c r="S1452" s="9"/>
      <c r="T1452" s="9"/>
      <c r="U1452" s="9"/>
      <c r="V1452" s="9"/>
      <c r="W1452" s="9" t="str">
        <f t="shared" si="46"/>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7"/>
        <v>-</v>
      </c>
      <c r="R1453" s="8"/>
      <c r="S1453" s="8"/>
      <c r="T1453" s="8"/>
      <c r="U1453" s="8"/>
      <c r="V1453" s="8"/>
      <c r="W1453" s="8" t="str">
        <f t="shared" si="46"/>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7"/>
        <v>-</v>
      </c>
      <c r="R1454" s="9"/>
      <c r="S1454" s="9"/>
      <c r="T1454" s="9"/>
      <c r="U1454" s="9"/>
      <c r="V1454" s="9"/>
      <c r="W1454" s="9" t="str">
        <f t="shared" si="46"/>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7"/>
        <v>-</v>
      </c>
      <c r="R1455" s="8"/>
      <c r="S1455" s="8"/>
      <c r="T1455" s="8"/>
      <c r="U1455" s="8"/>
      <c r="V1455" s="8"/>
      <c r="W1455" s="8" t="str">
        <f t="shared" si="46"/>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7"/>
        <v>-</v>
      </c>
      <c r="R1456" s="9"/>
      <c r="S1456" s="9"/>
      <c r="T1456" s="9"/>
      <c r="U1456" s="9"/>
      <c r="V1456" s="9"/>
      <c r="W1456" s="9" t="str">
        <f t="shared" si="46"/>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7"/>
        <v>-</v>
      </c>
      <c r="R1457" s="8"/>
      <c r="S1457" s="8"/>
      <c r="T1457" s="8"/>
      <c r="U1457" s="8"/>
      <c r="V1457" s="8"/>
      <c r="W1457" s="8" t="str">
        <f t="shared" si="46"/>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7"/>
        <v>-</v>
      </c>
      <c r="R1458" s="9"/>
      <c r="S1458" s="9"/>
      <c r="T1458" s="9"/>
      <c r="U1458" s="9"/>
      <c r="V1458" s="9"/>
      <c r="W1458" s="9" t="str">
        <f t="shared" si="46"/>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7"/>
        <v>-</v>
      </c>
      <c r="R1459" s="8"/>
      <c r="S1459" s="8"/>
      <c r="T1459" s="8"/>
      <c r="U1459" s="8"/>
      <c r="V1459" s="8"/>
      <c r="W1459" s="8" t="str">
        <f t="shared" si="46"/>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7"/>
        <v>-</v>
      </c>
      <c r="R1460" s="9"/>
      <c r="S1460" s="9"/>
      <c r="T1460" s="9"/>
      <c r="U1460" s="9"/>
      <c r="V1460" s="9"/>
      <c r="W1460" s="9" t="str">
        <f t="shared" si="46"/>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7"/>
        <v>-</v>
      </c>
      <c r="R1461" s="8"/>
      <c r="S1461" s="8"/>
      <c r="T1461" s="8"/>
      <c r="U1461" s="8"/>
      <c r="V1461" s="8"/>
      <c r="W1461" s="8" t="str">
        <f t="shared" si="46"/>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7"/>
        <v>-</v>
      </c>
      <c r="R1462" s="9"/>
      <c r="S1462" s="9"/>
      <c r="T1462" s="9"/>
      <c r="U1462" s="9"/>
      <c r="V1462" s="9"/>
      <c r="W1462" s="9" t="str">
        <f t="shared" si="46"/>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7"/>
        <v>-</v>
      </c>
      <c r="R1463" s="8"/>
      <c r="S1463" s="8"/>
      <c r="T1463" s="8"/>
      <c r="U1463" s="8"/>
      <c r="V1463" s="8"/>
      <c r="W1463" s="8" t="str">
        <f t="shared" si="46"/>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7"/>
        <v>-</v>
      </c>
      <c r="R1464" s="9"/>
      <c r="S1464" s="9"/>
      <c r="T1464" s="9"/>
      <c r="U1464" s="9"/>
      <c r="V1464" s="9"/>
      <c r="W1464" s="9" t="str">
        <f t="shared" si="46"/>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7"/>
        <v>-</v>
      </c>
      <c r="R1465" s="8"/>
      <c r="S1465" s="8"/>
      <c r="T1465" s="8"/>
      <c r="U1465" s="8"/>
      <c r="V1465" s="8"/>
      <c r="W1465" s="8" t="str">
        <f t="shared" si="46"/>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7"/>
        <v>-</v>
      </c>
      <c r="R1466" s="9"/>
      <c r="S1466" s="9"/>
      <c r="T1466" s="9"/>
      <c r="U1466" s="9"/>
      <c r="V1466" s="9"/>
      <c r="W1466" s="9" t="str">
        <f t="shared" si="46"/>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7"/>
        <v>-</v>
      </c>
      <c r="R1467" s="8"/>
      <c r="S1467" s="8"/>
      <c r="T1467" s="8"/>
      <c r="U1467" s="8"/>
      <c r="V1467" s="8"/>
      <c r="W1467" s="8" t="str">
        <f t="shared" si="46"/>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7"/>
        <v>-</v>
      </c>
      <c r="R1468" s="9"/>
      <c r="S1468" s="9"/>
      <c r="T1468" s="9"/>
      <c r="U1468" s="9"/>
      <c r="V1468" s="9"/>
      <c r="W1468" s="9" t="str">
        <f t="shared" si="46"/>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7"/>
        <v>-</v>
      </c>
      <c r="R1469" s="8"/>
      <c r="S1469" s="8"/>
      <c r="T1469" s="8"/>
      <c r="U1469" s="8"/>
      <c r="V1469" s="8"/>
      <c r="W1469" s="8" t="str">
        <f t="shared" si="46"/>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7"/>
        <v>-</v>
      </c>
      <c r="R1470" s="9"/>
      <c r="S1470" s="9"/>
      <c r="T1470" s="9"/>
      <c r="U1470" s="9"/>
      <c r="V1470" s="9"/>
      <c r="W1470" s="9" t="str">
        <f t="shared" si="46"/>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7"/>
        <v>-</v>
      </c>
      <c r="R1471" s="8"/>
      <c r="S1471" s="8"/>
      <c r="T1471" s="8"/>
      <c r="U1471" s="8"/>
      <c r="V1471" s="8"/>
      <c r="W1471" s="8" t="str">
        <f t="shared" si="46"/>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7"/>
        <v>-</v>
      </c>
      <c r="R1472" s="9"/>
      <c r="S1472" s="9"/>
      <c r="T1472" s="9"/>
      <c r="U1472" s="9"/>
      <c r="V1472" s="9"/>
      <c r="W1472" s="9" t="str">
        <f t="shared" si="46"/>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7"/>
        <v>-</v>
      </c>
      <c r="R1473" s="8"/>
      <c r="S1473" s="8"/>
      <c r="T1473" s="8"/>
      <c r="U1473" s="8"/>
      <c r="V1473" s="8"/>
      <c r="W1473" s="8" t="str">
        <f t="shared" si="46"/>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7"/>
        <v>-</v>
      </c>
      <c r="R1474" s="9"/>
      <c r="S1474" s="9"/>
      <c r="T1474" s="9"/>
      <c r="U1474" s="9"/>
      <c r="V1474" s="9"/>
      <c r="W1474" s="9" t="str">
        <f t="shared" si="46"/>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7"/>
        <v>-</v>
      </c>
      <c r="R1475" s="8"/>
      <c r="S1475" s="8"/>
      <c r="T1475" s="8"/>
      <c r="U1475" s="8"/>
      <c r="V1475" s="8"/>
      <c r="W1475" s="8" t="str">
        <f t="shared" si="46"/>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7"/>
        <v>-</v>
      </c>
      <c r="R1476" s="9"/>
      <c r="S1476" s="9"/>
      <c r="T1476" s="9"/>
      <c r="U1476" s="9"/>
      <c r="V1476" s="9"/>
      <c r="W1476" s="9" t="str">
        <f t="shared" si="46"/>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7"/>
        <v>-</v>
      </c>
      <c r="R1477" s="8"/>
      <c r="S1477" s="8"/>
      <c r="T1477" s="8"/>
      <c r="U1477" s="8"/>
      <c r="V1477" s="8"/>
      <c r="W1477" s="8" t="str">
        <f t="shared" ref="W1477:W1540" si="48">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9">IF(B1478&gt;1/1/1900, (IF(R1478="Closed",(DATEDIF(B1478,P1478,"d"))-(DATEDIF(M1478,O1478,"d")),IF(OR(R1478="Pending",ISBLANK(P1478)),TODAY()-B1478))),"-")</f>
        <v>-</v>
      </c>
      <c r="R1478" s="9"/>
      <c r="S1478" s="9"/>
      <c r="T1478" s="9"/>
      <c r="U1478" s="9"/>
      <c r="V1478" s="9"/>
      <c r="W1478" s="9" t="str">
        <f t="shared" si="48"/>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9"/>
        <v>-</v>
      </c>
      <c r="R1479" s="8"/>
      <c r="S1479" s="8"/>
      <c r="T1479" s="8"/>
      <c r="U1479" s="8"/>
      <c r="V1479" s="8"/>
      <c r="W1479" s="8" t="str">
        <f t="shared" si="48"/>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9"/>
        <v>-</v>
      </c>
      <c r="R1480" s="9"/>
      <c r="S1480" s="9"/>
      <c r="T1480" s="9"/>
      <c r="U1480" s="9"/>
      <c r="V1480" s="9"/>
      <c r="W1480" s="9" t="str">
        <f t="shared" si="48"/>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9"/>
        <v>-</v>
      </c>
      <c r="R1481" s="8"/>
      <c r="S1481" s="8"/>
      <c r="T1481" s="8"/>
      <c r="U1481" s="8"/>
      <c r="V1481" s="8"/>
      <c r="W1481" s="8" t="str">
        <f t="shared" si="48"/>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9"/>
        <v>-</v>
      </c>
      <c r="R1482" s="9"/>
      <c r="S1482" s="9"/>
      <c r="T1482" s="9"/>
      <c r="U1482" s="9"/>
      <c r="V1482" s="9"/>
      <c r="W1482" s="9" t="str">
        <f t="shared" si="48"/>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9"/>
        <v>-</v>
      </c>
      <c r="R1483" s="8"/>
      <c r="S1483" s="8"/>
      <c r="T1483" s="8"/>
      <c r="U1483" s="8"/>
      <c r="V1483" s="8"/>
      <c r="W1483" s="8" t="str">
        <f t="shared" si="48"/>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9"/>
        <v>-</v>
      </c>
      <c r="R1484" s="9"/>
      <c r="S1484" s="9"/>
      <c r="T1484" s="9"/>
      <c r="U1484" s="9"/>
      <c r="V1484" s="9"/>
      <c r="W1484" s="9" t="str">
        <f t="shared" si="48"/>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9"/>
        <v>-</v>
      </c>
      <c r="R1485" s="8"/>
      <c r="S1485" s="8"/>
      <c r="T1485" s="8"/>
      <c r="U1485" s="8"/>
      <c r="V1485" s="8"/>
      <c r="W1485" s="8" t="str">
        <f t="shared" si="48"/>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9"/>
        <v>-</v>
      </c>
      <c r="R1486" s="9"/>
      <c r="S1486" s="9"/>
      <c r="T1486" s="9"/>
      <c r="U1486" s="9"/>
      <c r="V1486" s="9"/>
      <c r="W1486" s="9" t="str">
        <f t="shared" si="48"/>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9"/>
        <v>-</v>
      </c>
      <c r="R1487" s="8"/>
      <c r="S1487" s="8"/>
      <c r="T1487" s="8"/>
      <c r="U1487" s="8"/>
      <c r="V1487" s="8"/>
      <c r="W1487" s="8" t="str">
        <f t="shared" si="48"/>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9"/>
        <v>-</v>
      </c>
      <c r="R1488" s="9"/>
      <c r="S1488" s="9"/>
      <c r="T1488" s="9"/>
      <c r="U1488" s="9"/>
      <c r="V1488" s="9"/>
      <c r="W1488" s="9" t="str">
        <f t="shared" si="48"/>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9"/>
        <v>-</v>
      </c>
      <c r="R1489" s="8"/>
      <c r="S1489" s="8"/>
      <c r="T1489" s="8"/>
      <c r="U1489" s="8"/>
      <c r="V1489" s="8"/>
      <c r="W1489" s="8" t="str">
        <f t="shared" si="48"/>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9"/>
        <v>-</v>
      </c>
      <c r="R1490" s="9"/>
      <c r="S1490" s="9"/>
      <c r="T1490" s="9"/>
      <c r="U1490" s="9"/>
      <c r="V1490" s="9"/>
      <c r="W1490" s="9" t="str">
        <f t="shared" si="48"/>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9"/>
        <v>-</v>
      </c>
      <c r="R1491" s="8"/>
      <c r="S1491" s="8"/>
      <c r="T1491" s="8"/>
      <c r="U1491" s="8"/>
      <c r="V1491" s="8"/>
      <c r="W1491" s="8" t="str">
        <f t="shared" si="48"/>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9"/>
        <v>-</v>
      </c>
      <c r="R1492" s="9"/>
      <c r="S1492" s="9"/>
      <c r="T1492" s="9"/>
      <c r="U1492" s="9"/>
      <c r="V1492" s="9"/>
      <c r="W1492" s="9" t="str">
        <f t="shared" si="48"/>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9"/>
        <v>-</v>
      </c>
      <c r="R1493" s="8"/>
      <c r="S1493" s="8"/>
      <c r="T1493" s="8"/>
      <c r="U1493" s="8"/>
      <c r="V1493" s="8"/>
      <c r="W1493" s="8" t="str">
        <f t="shared" si="48"/>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9"/>
        <v>-</v>
      </c>
      <c r="R1494" s="9"/>
      <c r="S1494" s="9"/>
      <c r="T1494" s="9"/>
      <c r="U1494" s="9"/>
      <c r="V1494" s="9"/>
      <c r="W1494" s="9" t="str">
        <f t="shared" si="48"/>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9"/>
        <v>-</v>
      </c>
      <c r="R1495" s="8"/>
      <c r="S1495" s="8"/>
      <c r="T1495" s="8"/>
      <c r="U1495" s="8"/>
      <c r="V1495" s="8"/>
      <c r="W1495" s="8" t="str">
        <f t="shared" si="48"/>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9"/>
        <v>-</v>
      </c>
      <c r="R1496" s="9"/>
      <c r="S1496" s="9"/>
      <c r="T1496" s="9"/>
      <c r="U1496" s="9"/>
      <c r="V1496" s="9"/>
      <c r="W1496" s="9" t="str">
        <f t="shared" si="48"/>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9"/>
        <v>-</v>
      </c>
      <c r="R1497" s="8"/>
      <c r="S1497" s="8"/>
      <c r="T1497" s="8"/>
      <c r="U1497" s="8"/>
      <c r="V1497" s="8"/>
      <c r="W1497" s="8" t="str">
        <f t="shared" si="48"/>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9"/>
        <v>-</v>
      </c>
      <c r="R1498" s="9"/>
      <c r="S1498" s="9"/>
      <c r="T1498" s="9"/>
      <c r="U1498" s="9"/>
      <c r="V1498" s="9"/>
      <c r="W1498" s="9" t="str">
        <f t="shared" si="48"/>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9"/>
        <v>-</v>
      </c>
      <c r="R1499" s="8"/>
      <c r="S1499" s="8"/>
      <c r="T1499" s="8"/>
      <c r="U1499" s="8"/>
      <c r="V1499" s="8"/>
      <c r="W1499" s="8" t="str">
        <f t="shared" si="48"/>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9"/>
        <v>-</v>
      </c>
      <c r="R1500" s="9"/>
      <c r="S1500" s="9"/>
      <c r="T1500" s="9"/>
      <c r="U1500" s="9"/>
      <c r="V1500" s="9"/>
      <c r="W1500" s="9" t="str">
        <f t="shared" si="48"/>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9"/>
        <v>-</v>
      </c>
      <c r="R1501" s="8"/>
      <c r="S1501" s="8"/>
      <c r="T1501" s="8"/>
      <c r="U1501" s="8"/>
      <c r="V1501" s="8"/>
      <c r="W1501" s="8" t="str">
        <f t="shared" si="48"/>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9"/>
        <v>-</v>
      </c>
      <c r="R1502" s="9"/>
      <c r="S1502" s="9"/>
      <c r="T1502" s="9"/>
      <c r="U1502" s="9"/>
      <c r="V1502" s="9"/>
      <c r="W1502" s="9" t="str">
        <f t="shared" si="48"/>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9"/>
        <v>-</v>
      </c>
      <c r="R1503" s="8"/>
      <c r="S1503" s="8"/>
      <c r="T1503" s="8"/>
      <c r="U1503" s="8"/>
      <c r="V1503" s="8"/>
      <c r="W1503" s="8" t="str">
        <f t="shared" si="48"/>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9"/>
        <v>-</v>
      </c>
      <c r="R1504" s="9"/>
      <c r="S1504" s="9"/>
      <c r="T1504" s="9"/>
      <c r="U1504" s="9"/>
      <c r="V1504" s="9"/>
      <c r="W1504" s="9" t="str">
        <f t="shared" si="48"/>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9"/>
        <v>-</v>
      </c>
      <c r="R1505" s="8"/>
      <c r="S1505" s="8"/>
      <c r="T1505" s="8"/>
      <c r="U1505" s="8"/>
      <c r="V1505" s="8"/>
      <c r="W1505" s="8" t="str">
        <f t="shared" si="48"/>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9"/>
        <v>-</v>
      </c>
      <c r="R1506" s="9"/>
      <c r="S1506" s="9"/>
      <c r="T1506" s="9"/>
      <c r="U1506" s="9"/>
      <c r="V1506" s="9"/>
      <c r="W1506" s="9" t="str">
        <f t="shared" si="48"/>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9"/>
        <v>-</v>
      </c>
      <c r="R1507" s="8"/>
      <c r="S1507" s="8"/>
      <c r="T1507" s="8"/>
      <c r="U1507" s="8"/>
      <c r="V1507" s="8"/>
      <c r="W1507" s="8" t="str">
        <f t="shared" si="48"/>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9"/>
        <v>-</v>
      </c>
      <c r="R1508" s="9"/>
      <c r="S1508" s="9"/>
      <c r="T1508" s="9"/>
      <c r="U1508" s="9"/>
      <c r="V1508" s="9"/>
      <c r="W1508" s="9" t="str">
        <f t="shared" si="48"/>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9"/>
        <v>-</v>
      </c>
      <c r="R1509" s="8"/>
      <c r="S1509" s="8"/>
      <c r="T1509" s="8"/>
      <c r="U1509" s="8"/>
      <c r="V1509" s="8"/>
      <c r="W1509" s="8" t="str">
        <f t="shared" si="48"/>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9"/>
        <v>-</v>
      </c>
      <c r="R1510" s="9"/>
      <c r="S1510" s="9"/>
      <c r="T1510" s="9"/>
      <c r="U1510" s="9"/>
      <c r="V1510" s="9"/>
      <c r="W1510" s="9" t="str">
        <f t="shared" si="48"/>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9"/>
        <v>-</v>
      </c>
      <c r="R1511" s="8"/>
      <c r="S1511" s="8"/>
      <c r="T1511" s="8"/>
      <c r="U1511" s="8"/>
      <c r="V1511" s="8"/>
      <c r="W1511" s="8" t="str">
        <f t="shared" si="48"/>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9"/>
        <v>-</v>
      </c>
      <c r="R1512" s="9"/>
      <c r="S1512" s="9"/>
      <c r="T1512" s="9"/>
      <c r="U1512" s="9"/>
      <c r="V1512" s="9"/>
      <c r="W1512" s="9" t="str">
        <f t="shared" si="48"/>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9"/>
        <v>-</v>
      </c>
      <c r="R1513" s="8"/>
      <c r="S1513" s="8"/>
      <c r="T1513" s="8"/>
      <c r="U1513" s="8"/>
      <c r="V1513" s="8"/>
      <c r="W1513" s="8" t="str">
        <f t="shared" si="48"/>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9"/>
        <v>-</v>
      </c>
      <c r="R1514" s="9"/>
      <c r="S1514" s="9"/>
      <c r="T1514" s="9"/>
      <c r="U1514" s="9"/>
      <c r="V1514" s="9"/>
      <c r="W1514" s="9" t="str">
        <f t="shared" si="48"/>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9"/>
        <v>-</v>
      </c>
      <c r="R1515" s="8"/>
      <c r="S1515" s="8"/>
      <c r="T1515" s="8"/>
      <c r="U1515" s="8"/>
      <c r="V1515" s="8"/>
      <c r="W1515" s="8" t="str">
        <f t="shared" si="48"/>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9"/>
        <v>-</v>
      </c>
      <c r="R1516" s="9"/>
      <c r="S1516" s="9"/>
      <c r="T1516" s="9"/>
      <c r="U1516" s="9"/>
      <c r="V1516" s="9"/>
      <c r="W1516" s="9" t="str">
        <f t="shared" si="48"/>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9"/>
        <v>-</v>
      </c>
      <c r="R1517" s="8"/>
      <c r="S1517" s="8"/>
      <c r="T1517" s="8"/>
      <c r="U1517" s="8"/>
      <c r="V1517" s="8"/>
      <c r="W1517" s="8" t="str">
        <f t="shared" si="48"/>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9"/>
        <v>-</v>
      </c>
      <c r="R1518" s="9"/>
      <c r="S1518" s="9"/>
      <c r="T1518" s="9"/>
      <c r="U1518" s="9"/>
      <c r="V1518" s="9"/>
      <c r="W1518" s="9" t="str">
        <f t="shared" si="48"/>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9"/>
        <v>-</v>
      </c>
      <c r="R1519" s="8"/>
      <c r="S1519" s="8"/>
      <c r="T1519" s="8"/>
      <c r="U1519" s="8"/>
      <c r="V1519" s="8"/>
      <c r="W1519" s="8" t="str">
        <f t="shared" si="48"/>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9"/>
        <v>-</v>
      </c>
      <c r="R1520" s="9"/>
      <c r="S1520" s="9"/>
      <c r="T1520" s="9"/>
      <c r="U1520" s="9"/>
      <c r="V1520" s="9"/>
      <c r="W1520" s="9" t="str">
        <f t="shared" si="48"/>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9"/>
        <v>-</v>
      </c>
      <c r="R1521" s="8"/>
      <c r="S1521" s="8"/>
      <c r="T1521" s="8"/>
      <c r="U1521" s="8"/>
      <c r="V1521" s="8"/>
      <c r="W1521" s="8" t="str">
        <f t="shared" si="48"/>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9"/>
        <v>-</v>
      </c>
      <c r="R1522" s="9"/>
      <c r="S1522" s="9"/>
      <c r="T1522" s="9"/>
      <c r="U1522" s="9"/>
      <c r="V1522" s="9"/>
      <c r="W1522" s="9" t="str">
        <f t="shared" si="48"/>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9"/>
        <v>-</v>
      </c>
      <c r="R1523" s="8"/>
      <c r="S1523" s="8"/>
      <c r="T1523" s="8"/>
      <c r="U1523" s="8"/>
      <c r="V1523" s="8"/>
      <c r="W1523" s="8" t="str">
        <f t="shared" si="48"/>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9"/>
        <v>-</v>
      </c>
      <c r="R1524" s="9"/>
      <c r="S1524" s="9"/>
      <c r="T1524" s="9"/>
      <c r="U1524" s="9"/>
      <c r="V1524" s="9"/>
      <c r="W1524" s="9" t="str">
        <f t="shared" si="48"/>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9"/>
        <v>-</v>
      </c>
      <c r="R1525" s="8"/>
      <c r="S1525" s="8"/>
      <c r="T1525" s="8"/>
      <c r="U1525" s="8"/>
      <c r="V1525" s="8"/>
      <c r="W1525" s="8" t="str">
        <f t="shared" si="48"/>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9"/>
        <v>-</v>
      </c>
      <c r="R1526" s="9"/>
      <c r="S1526" s="9"/>
      <c r="T1526" s="9"/>
      <c r="U1526" s="9"/>
      <c r="V1526" s="9"/>
      <c r="W1526" s="9" t="str">
        <f t="shared" si="48"/>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9"/>
        <v>-</v>
      </c>
      <c r="R1527" s="8"/>
      <c r="S1527" s="8"/>
      <c r="T1527" s="8"/>
      <c r="U1527" s="8"/>
      <c r="V1527" s="8"/>
      <c r="W1527" s="8" t="str">
        <f t="shared" si="48"/>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9"/>
        <v>-</v>
      </c>
      <c r="R1528" s="9"/>
      <c r="S1528" s="9"/>
      <c r="T1528" s="9"/>
      <c r="U1528" s="9"/>
      <c r="V1528" s="9"/>
      <c r="W1528" s="9" t="str">
        <f t="shared" si="48"/>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9"/>
        <v>-</v>
      </c>
      <c r="R1529" s="8"/>
      <c r="S1529" s="8"/>
      <c r="T1529" s="8"/>
      <c r="U1529" s="8"/>
      <c r="V1529" s="8"/>
      <c r="W1529" s="8" t="str">
        <f t="shared" si="48"/>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9"/>
        <v>-</v>
      </c>
      <c r="R1530" s="9"/>
      <c r="S1530" s="9"/>
      <c r="T1530" s="9"/>
      <c r="U1530" s="9"/>
      <c r="V1530" s="9"/>
      <c r="W1530" s="9" t="str">
        <f t="shared" si="48"/>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9"/>
        <v>-</v>
      </c>
      <c r="R1531" s="8"/>
      <c r="S1531" s="8"/>
      <c r="T1531" s="8"/>
      <c r="U1531" s="8"/>
      <c r="V1531" s="8"/>
      <c r="W1531" s="8" t="str">
        <f t="shared" si="48"/>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9"/>
        <v>-</v>
      </c>
      <c r="R1532" s="9"/>
      <c r="S1532" s="9"/>
      <c r="T1532" s="9"/>
      <c r="U1532" s="9"/>
      <c r="V1532" s="9"/>
      <c r="W1532" s="9" t="str">
        <f t="shared" si="48"/>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9"/>
        <v>-</v>
      </c>
      <c r="R1533" s="8"/>
      <c r="S1533" s="8"/>
      <c r="T1533" s="8"/>
      <c r="U1533" s="8"/>
      <c r="V1533" s="8"/>
      <c r="W1533" s="8" t="str">
        <f t="shared" si="48"/>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9"/>
        <v>-</v>
      </c>
      <c r="R1534" s="9"/>
      <c r="S1534" s="9"/>
      <c r="T1534" s="9"/>
      <c r="U1534" s="9"/>
      <c r="V1534" s="9"/>
      <c r="W1534" s="9" t="str">
        <f t="shared" si="48"/>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9"/>
        <v>-</v>
      </c>
      <c r="R1535" s="8"/>
      <c r="S1535" s="8"/>
      <c r="T1535" s="8"/>
      <c r="U1535" s="8"/>
      <c r="V1535" s="8"/>
      <c r="W1535" s="8" t="str">
        <f t="shared" si="48"/>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9"/>
        <v>-</v>
      </c>
      <c r="R1536" s="9"/>
      <c r="S1536" s="9"/>
      <c r="T1536" s="9"/>
      <c r="U1536" s="9"/>
      <c r="V1536" s="9"/>
      <c r="W1536" s="9" t="str">
        <f t="shared" si="48"/>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9"/>
        <v>-</v>
      </c>
      <c r="R1537" s="8"/>
      <c r="S1537" s="8"/>
      <c r="T1537" s="8"/>
      <c r="U1537" s="8"/>
      <c r="V1537" s="8"/>
      <c r="W1537" s="8" t="str">
        <f t="shared" si="48"/>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9"/>
        <v>-</v>
      </c>
      <c r="R1538" s="9"/>
      <c r="S1538" s="9"/>
      <c r="T1538" s="9"/>
      <c r="U1538" s="9"/>
      <c r="V1538" s="9"/>
      <c r="W1538" s="9" t="str">
        <f t="shared" si="48"/>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9"/>
        <v>-</v>
      </c>
      <c r="R1539" s="8"/>
      <c r="S1539" s="8"/>
      <c r="T1539" s="8"/>
      <c r="U1539" s="8"/>
      <c r="V1539" s="8"/>
      <c r="W1539" s="8" t="str">
        <f t="shared" si="48"/>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9"/>
        <v>-</v>
      </c>
      <c r="R1540" s="9"/>
      <c r="S1540" s="9"/>
      <c r="T1540" s="9"/>
      <c r="U1540" s="9"/>
      <c r="V1540" s="9"/>
      <c r="W1540" s="9" t="str">
        <f t="shared" si="48"/>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9"/>
        <v>-</v>
      </c>
      <c r="R1541" s="8"/>
      <c r="S1541" s="8"/>
      <c r="T1541" s="8"/>
      <c r="U1541" s="8"/>
      <c r="V1541" s="8"/>
      <c r="W1541" s="8" t="str">
        <f t="shared" ref="W1541:W1604" si="50">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1">IF(B1542&gt;1/1/1900, (IF(R1542="Closed",(DATEDIF(B1542,P1542,"d"))-(DATEDIF(M1542,O1542,"d")),IF(OR(R1542="Pending",ISBLANK(P1542)),TODAY()-B1542))),"-")</f>
        <v>-</v>
      </c>
      <c r="R1542" s="9"/>
      <c r="S1542" s="9"/>
      <c r="T1542" s="9"/>
      <c r="U1542" s="9"/>
      <c r="V1542" s="9"/>
      <c r="W1542" s="9" t="str">
        <f t="shared" si="50"/>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1"/>
        <v>-</v>
      </c>
      <c r="R1543" s="8"/>
      <c r="S1543" s="8"/>
      <c r="T1543" s="8"/>
      <c r="U1543" s="8"/>
      <c r="V1543" s="8"/>
      <c r="W1543" s="8" t="str">
        <f t="shared" si="50"/>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1"/>
        <v>-</v>
      </c>
      <c r="R1544" s="9"/>
      <c r="S1544" s="9"/>
      <c r="T1544" s="9"/>
      <c r="U1544" s="9"/>
      <c r="V1544" s="9"/>
      <c r="W1544" s="9" t="str">
        <f t="shared" si="50"/>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1"/>
        <v>-</v>
      </c>
      <c r="R1545" s="8"/>
      <c r="S1545" s="8"/>
      <c r="T1545" s="8"/>
      <c r="U1545" s="8"/>
      <c r="V1545" s="8"/>
      <c r="W1545" s="8" t="str">
        <f t="shared" si="50"/>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1"/>
        <v>-</v>
      </c>
      <c r="R1546" s="9"/>
      <c r="S1546" s="9"/>
      <c r="T1546" s="9"/>
      <c r="U1546" s="9"/>
      <c r="V1546" s="9"/>
      <c r="W1546" s="9" t="str">
        <f t="shared" si="50"/>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1"/>
        <v>-</v>
      </c>
      <c r="R1547" s="8"/>
      <c r="S1547" s="8"/>
      <c r="T1547" s="8"/>
      <c r="U1547" s="8"/>
      <c r="V1547" s="8"/>
      <c r="W1547" s="8" t="str">
        <f t="shared" si="50"/>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1"/>
        <v>-</v>
      </c>
      <c r="R1548" s="9"/>
      <c r="S1548" s="9"/>
      <c r="T1548" s="9"/>
      <c r="U1548" s="9"/>
      <c r="V1548" s="9"/>
      <c r="W1548" s="9" t="str">
        <f t="shared" si="50"/>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1"/>
        <v>-</v>
      </c>
      <c r="R1549" s="8"/>
      <c r="S1549" s="8"/>
      <c r="T1549" s="8"/>
      <c r="U1549" s="8"/>
      <c r="V1549" s="8"/>
      <c r="W1549" s="8" t="str">
        <f t="shared" si="50"/>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1"/>
        <v>-</v>
      </c>
      <c r="R1550" s="9"/>
      <c r="S1550" s="9"/>
      <c r="T1550" s="9"/>
      <c r="U1550" s="9"/>
      <c r="V1550" s="9"/>
      <c r="W1550" s="9" t="str">
        <f t="shared" si="50"/>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1"/>
        <v>-</v>
      </c>
      <c r="R1551" s="8"/>
      <c r="S1551" s="8"/>
      <c r="T1551" s="8"/>
      <c r="U1551" s="8"/>
      <c r="V1551" s="8"/>
      <c r="W1551" s="8" t="str">
        <f t="shared" si="50"/>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1"/>
        <v>-</v>
      </c>
      <c r="R1552" s="9"/>
      <c r="S1552" s="9"/>
      <c r="T1552" s="9"/>
      <c r="U1552" s="9"/>
      <c r="V1552" s="9"/>
      <c r="W1552" s="9" t="str">
        <f t="shared" si="50"/>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1"/>
        <v>-</v>
      </c>
      <c r="R1553" s="8"/>
      <c r="S1553" s="8"/>
      <c r="T1553" s="8"/>
      <c r="U1553" s="8"/>
      <c r="V1553" s="8"/>
      <c r="W1553" s="8" t="str">
        <f t="shared" si="50"/>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1"/>
        <v>-</v>
      </c>
      <c r="R1554" s="9"/>
      <c r="S1554" s="9"/>
      <c r="T1554" s="9"/>
      <c r="U1554" s="9"/>
      <c r="V1554" s="9"/>
      <c r="W1554" s="9" t="str">
        <f t="shared" si="50"/>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1"/>
        <v>-</v>
      </c>
      <c r="R1555" s="8"/>
      <c r="S1555" s="8"/>
      <c r="T1555" s="8"/>
      <c r="U1555" s="8"/>
      <c r="V1555" s="8"/>
      <c r="W1555" s="8" t="str">
        <f t="shared" si="50"/>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1"/>
        <v>-</v>
      </c>
      <c r="R1556" s="9"/>
      <c r="S1556" s="9"/>
      <c r="T1556" s="9"/>
      <c r="U1556" s="9"/>
      <c r="V1556" s="9"/>
      <c r="W1556" s="9" t="str">
        <f t="shared" si="50"/>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1"/>
        <v>-</v>
      </c>
      <c r="R1557" s="8"/>
      <c r="S1557" s="8"/>
      <c r="T1557" s="8"/>
      <c r="U1557" s="8"/>
      <c r="V1557" s="8"/>
      <c r="W1557" s="8" t="str">
        <f t="shared" si="50"/>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1"/>
        <v>-</v>
      </c>
      <c r="R1558" s="9"/>
      <c r="S1558" s="9"/>
      <c r="T1558" s="9"/>
      <c r="U1558" s="9"/>
      <c r="V1558" s="9"/>
      <c r="W1558" s="9" t="str">
        <f t="shared" si="50"/>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1"/>
        <v>-</v>
      </c>
      <c r="R1559" s="8"/>
      <c r="S1559" s="8"/>
      <c r="T1559" s="8"/>
      <c r="U1559" s="8"/>
      <c r="V1559" s="8"/>
      <c r="W1559" s="8" t="str">
        <f t="shared" si="50"/>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1"/>
        <v>-</v>
      </c>
      <c r="R1560" s="9"/>
      <c r="S1560" s="9"/>
      <c r="T1560" s="9"/>
      <c r="U1560" s="9"/>
      <c r="V1560" s="9"/>
      <c r="W1560" s="9" t="str">
        <f t="shared" si="50"/>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1"/>
        <v>-</v>
      </c>
      <c r="R1561" s="8"/>
      <c r="S1561" s="8"/>
      <c r="T1561" s="8"/>
      <c r="U1561" s="8"/>
      <c r="V1561" s="8"/>
      <c r="W1561" s="8" t="str">
        <f t="shared" si="50"/>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1"/>
        <v>-</v>
      </c>
      <c r="R1562" s="9"/>
      <c r="S1562" s="9"/>
      <c r="T1562" s="9"/>
      <c r="U1562" s="9"/>
      <c r="V1562" s="9"/>
      <c r="W1562" s="9" t="str">
        <f t="shared" si="50"/>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1"/>
        <v>-</v>
      </c>
      <c r="R1563" s="8"/>
      <c r="S1563" s="8"/>
      <c r="T1563" s="8"/>
      <c r="U1563" s="8"/>
      <c r="V1563" s="8"/>
      <c r="W1563" s="8" t="str">
        <f t="shared" si="50"/>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1"/>
        <v>-</v>
      </c>
      <c r="R1564" s="9"/>
      <c r="S1564" s="9"/>
      <c r="T1564" s="9"/>
      <c r="U1564" s="9"/>
      <c r="V1564" s="9"/>
      <c r="W1564" s="9" t="str">
        <f t="shared" si="50"/>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1"/>
        <v>-</v>
      </c>
      <c r="R1565" s="8"/>
      <c r="S1565" s="8"/>
      <c r="T1565" s="8"/>
      <c r="U1565" s="8"/>
      <c r="V1565" s="8"/>
      <c r="W1565" s="8" t="str">
        <f t="shared" si="50"/>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1"/>
        <v>-</v>
      </c>
      <c r="R1566" s="9"/>
      <c r="S1566" s="9"/>
      <c r="T1566" s="9"/>
      <c r="U1566" s="9"/>
      <c r="V1566" s="9"/>
      <c r="W1566" s="9" t="str">
        <f t="shared" si="50"/>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1"/>
        <v>-</v>
      </c>
      <c r="R1567" s="8"/>
      <c r="S1567" s="8"/>
      <c r="T1567" s="8"/>
      <c r="U1567" s="8"/>
      <c r="V1567" s="8"/>
      <c r="W1567" s="8" t="str">
        <f t="shared" si="50"/>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1"/>
        <v>-</v>
      </c>
      <c r="R1568" s="9"/>
      <c r="S1568" s="9"/>
      <c r="T1568" s="9"/>
      <c r="U1568" s="9"/>
      <c r="V1568" s="9"/>
      <c r="W1568" s="9" t="str">
        <f t="shared" si="50"/>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1"/>
        <v>-</v>
      </c>
      <c r="R1569" s="8"/>
      <c r="S1569" s="8"/>
      <c r="T1569" s="8"/>
      <c r="U1569" s="8"/>
      <c r="V1569" s="8"/>
      <c r="W1569" s="8" t="str">
        <f t="shared" si="50"/>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1"/>
        <v>-</v>
      </c>
      <c r="R1570" s="9"/>
      <c r="S1570" s="9"/>
      <c r="T1570" s="9"/>
      <c r="U1570" s="9"/>
      <c r="V1570" s="9"/>
      <c r="W1570" s="9" t="str">
        <f t="shared" si="50"/>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1"/>
        <v>-</v>
      </c>
      <c r="R1571" s="8"/>
      <c r="S1571" s="8"/>
      <c r="T1571" s="8"/>
      <c r="U1571" s="8"/>
      <c r="V1571" s="8"/>
      <c r="W1571" s="8" t="str">
        <f t="shared" si="50"/>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1"/>
        <v>-</v>
      </c>
      <c r="R1572" s="9"/>
      <c r="S1572" s="9"/>
      <c r="T1572" s="9"/>
      <c r="U1572" s="9"/>
      <c r="V1572" s="9"/>
      <c r="W1572" s="9" t="str">
        <f t="shared" si="50"/>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1"/>
        <v>-</v>
      </c>
      <c r="R1573" s="8"/>
      <c r="S1573" s="8"/>
      <c r="T1573" s="8"/>
      <c r="U1573" s="8"/>
      <c r="V1573" s="8"/>
      <c r="W1573" s="8" t="str">
        <f t="shared" si="50"/>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1"/>
        <v>-</v>
      </c>
      <c r="R1574" s="9"/>
      <c r="S1574" s="9"/>
      <c r="T1574" s="9"/>
      <c r="U1574" s="9"/>
      <c r="V1574" s="9"/>
      <c r="W1574" s="9" t="str">
        <f t="shared" si="50"/>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1"/>
        <v>-</v>
      </c>
      <c r="R1575" s="8"/>
      <c r="S1575" s="8"/>
      <c r="T1575" s="8"/>
      <c r="U1575" s="8"/>
      <c r="V1575" s="8"/>
      <c r="W1575" s="8" t="str">
        <f t="shared" si="50"/>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1"/>
        <v>-</v>
      </c>
      <c r="R1576" s="9"/>
      <c r="S1576" s="9"/>
      <c r="T1576" s="9"/>
      <c r="U1576" s="9"/>
      <c r="V1576" s="9"/>
      <c r="W1576" s="9" t="str">
        <f t="shared" si="50"/>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1"/>
        <v>-</v>
      </c>
      <c r="R1577" s="8"/>
      <c r="S1577" s="8"/>
      <c r="T1577" s="8"/>
      <c r="U1577" s="8"/>
      <c r="V1577" s="8"/>
      <c r="W1577" s="8" t="str">
        <f t="shared" si="50"/>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1"/>
        <v>-</v>
      </c>
      <c r="R1578" s="9"/>
      <c r="S1578" s="9"/>
      <c r="T1578" s="9"/>
      <c r="U1578" s="9"/>
      <c r="V1578" s="9"/>
      <c r="W1578" s="9" t="str">
        <f t="shared" si="50"/>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1"/>
        <v>-</v>
      </c>
      <c r="R1579" s="8"/>
      <c r="S1579" s="8"/>
      <c r="T1579" s="8"/>
      <c r="U1579" s="8"/>
      <c r="V1579" s="8"/>
      <c r="W1579" s="8" t="str">
        <f t="shared" si="50"/>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1"/>
        <v>-</v>
      </c>
      <c r="R1580" s="9"/>
      <c r="S1580" s="9"/>
      <c r="T1580" s="9"/>
      <c r="U1580" s="9"/>
      <c r="V1580" s="9"/>
      <c r="W1580" s="9" t="str">
        <f t="shared" si="50"/>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1"/>
        <v>-</v>
      </c>
      <c r="R1581" s="8"/>
      <c r="S1581" s="8"/>
      <c r="T1581" s="8"/>
      <c r="U1581" s="8"/>
      <c r="V1581" s="8"/>
      <c r="W1581" s="8" t="str">
        <f t="shared" si="50"/>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1"/>
        <v>-</v>
      </c>
      <c r="R1582" s="9"/>
      <c r="S1582" s="9"/>
      <c r="T1582" s="9"/>
      <c r="U1582" s="9"/>
      <c r="V1582" s="9"/>
      <c r="W1582" s="9" t="str">
        <f t="shared" si="50"/>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1"/>
        <v>-</v>
      </c>
      <c r="R1583" s="8"/>
      <c r="S1583" s="8"/>
      <c r="T1583" s="8"/>
      <c r="U1583" s="8"/>
      <c r="V1583" s="8"/>
      <c r="W1583" s="8" t="str">
        <f t="shared" si="50"/>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1"/>
        <v>-</v>
      </c>
      <c r="R1584" s="9"/>
      <c r="S1584" s="9"/>
      <c r="T1584" s="9"/>
      <c r="U1584" s="9"/>
      <c r="V1584" s="9"/>
      <c r="W1584" s="9" t="str">
        <f t="shared" si="50"/>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1"/>
        <v>-</v>
      </c>
      <c r="R1585" s="8"/>
      <c r="S1585" s="8"/>
      <c r="T1585" s="8"/>
      <c r="U1585" s="8"/>
      <c r="V1585" s="8"/>
      <c r="W1585" s="8" t="str">
        <f t="shared" si="50"/>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1"/>
        <v>-</v>
      </c>
      <c r="R1586" s="9"/>
      <c r="S1586" s="9"/>
      <c r="T1586" s="9"/>
      <c r="U1586" s="9"/>
      <c r="V1586" s="9"/>
      <c r="W1586" s="9" t="str">
        <f t="shared" si="50"/>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1"/>
        <v>-</v>
      </c>
      <c r="R1587" s="8"/>
      <c r="S1587" s="8"/>
      <c r="T1587" s="8"/>
      <c r="U1587" s="8"/>
      <c r="V1587" s="8"/>
      <c r="W1587" s="8" t="str">
        <f t="shared" si="50"/>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1"/>
        <v>-</v>
      </c>
      <c r="R1588" s="9"/>
      <c r="S1588" s="9"/>
      <c r="T1588" s="9"/>
      <c r="U1588" s="9"/>
      <c r="V1588" s="9"/>
      <c r="W1588" s="9" t="str">
        <f t="shared" si="50"/>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1"/>
        <v>-</v>
      </c>
      <c r="R1589" s="8"/>
      <c r="S1589" s="8"/>
      <c r="T1589" s="8"/>
      <c r="U1589" s="8"/>
      <c r="V1589" s="8"/>
      <c r="W1589" s="8" t="str">
        <f t="shared" si="50"/>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1"/>
        <v>-</v>
      </c>
      <c r="R1590" s="9"/>
      <c r="S1590" s="9"/>
      <c r="T1590" s="9"/>
      <c r="U1590" s="9"/>
      <c r="V1590" s="9"/>
      <c r="W1590" s="9" t="str">
        <f t="shared" si="50"/>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1"/>
        <v>-</v>
      </c>
      <c r="R1591" s="8"/>
      <c r="S1591" s="8"/>
      <c r="T1591" s="8"/>
      <c r="U1591" s="8"/>
      <c r="V1591" s="8"/>
      <c r="W1591" s="8" t="str">
        <f t="shared" si="50"/>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1"/>
        <v>-</v>
      </c>
      <c r="R1592" s="9"/>
      <c r="S1592" s="9"/>
      <c r="T1592" s="9"/>
      <c r="U1592" s="9"/>
      <c r="V1592" s="9"/>
      <c r="W1592" s="9" t="str">
        <f t="shared" si="50"/>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1"/>
        <v>-</v>
      </c>
      <c r="R1593" s="8"/>
      <c r="S1593" s="8"/>
      <c r="T1593" s="8"/>
      <c r="U1593" s="8"/>
      <c r="V1593" s="8"/>
      <c r="W1593" s="8" t="str">
        <f t="shared" si="50"/>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1"/>
        <v>-</v>
      </c>
      <c r="R1594" s="9"/>
      <c r="S1594" s="9"/>
      <c r="T1594" s="9"/>
      <c r="U1594" s="9"/>
      <c r="V1594" s="9"/>
      <c r="W1594" s="9" t="str">
        <f t="shared" si="50"/>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1"/>
        <v>-</v>
      </c>
      <c r="R1595" s="8"/>
      <c r="S1595" s="8"/>
      <c r="T1595" s="8"/>
      <c r="U1595" s="8"/>
      <c r="V1595" s="8"/>
      <c r="W1595" s="8" t="str">
        <f t="shared" si="50"/>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1"/>
        <v>-</v>
      </c>
      <c r="R1596" s="9"/>
      <c r="S1596" s="9"/>
      <c r="T1596" s="9"/>
      <c r="U1596" s="9"/>
      <c r="V1596" s="9"/>
      <c r="W1596" s="9" t="str">
        <f t="shared" si="50"/>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1"/>
        <v>-</v>
      </c>
      <c r="R1597" s="8"/>
      <c r="S1597" s="8"/>
      <c r="T1597" s="8"/>
      <c r="U1597" s="8"/>
      <c r="V1597" s="8"/>
      <c r="W1597" s="8" t="str">
        <f t="shared" si="50"/>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1"/>
        <v>-</v>
      </c>
      <c r="R1598" s="9"/>
      <c r="S1598" s="9"/>
      <c r="T1598" s="9"/>
      <c r="U1598" s="9"/>
      <c r="V1598" s="9"/>
      <c r="W1598" s="9" t="str">
        <f t="shared" si="50"/>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1"/>
        <v>-</v>
      </c>
      <c r="R1599" s="8"/>
      <c r="S1599" s="8"/>
      <c r="T1599" s="8"/>
      <c r="U1599" s="8"/>
      <c r="V1599" s="8"/>
      <c r="W1599" s="8" t="str">
        <f t="shared" si="50"/>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1"/>
        <v>-</v>
      </c>
      <c r="R1600" s="9"/>
      <c r="S1600" s="9"/>
      <c r="T1600" s="9"/>
      <c r="U1600" s="9"/>
      <c r="V1600" s="9"/>
      <c r="W1600" s="9" t="str">
        <f t="shared" si="50"/>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1"/>
        <v>-</v>
      </c>
      <c r="R1601" s="8"/>
      <c r="S1601" s="8"/>
      <c r="T1601" s="8"/>
      <c r="U1601" s="8"/>
      <c r="V1601" s="8"/>
      <c r="W1601" s="8" t="str">
        <f t="shared" si="50"/>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1"/>
        <v>-</v>
      </c>
      <c r="R1602" s="9"/>
      <c r="S1602" s="9"/>
      <c r="T1602" s="9"/>
      <c r="U1602" s="9"/>
      <c r="V1602" s="9"/>
      <c r="W1602" s="9" t="str">
        <f t="shared" si="50"/>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1"/>
        <v>-</v>
      </c>
      <c r="R1603" s="8"/>
      <c r="S1603" s="8"/>
      <c r="T1603" s="8"/>
      <c r="U1603" s="8"/>
      <c r="V1603" s="8"/>
      <c r="W1603" s="8" t="str">
        <f t="shared" si="50"/>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1"/>
        <v>-</v>
      </c>
      <c r="R1604" s="9"/>
      <c r="S1604" s="9"/>
      <c r="T1604" s="9"/>
      <c r="U1604" s="9"/>
      <c r="V1604" s="9"/>
      <c r="W1604" s="9" t="str">
        <f t="shared" si="50"/>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1"/>
        <v>-</v>
      </c>
      <c r="R1605" s="8"/>
      <c r="S1605" s="8"/>
      <c r="T1605" s="8"/>
      <c r="U1605" s="8"/>
      <c r="V1605" s="8"/>
      <c r="W1605" s="8" t="str">
        <f t="shared" ref="W1605:W1668" si="52">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3">IF(B1606&gt;1/1/1900, (IF(R1606="Closed",(DATEDIF(B1606,P1606,"d"))-(DATEDIF(M1606,O1606,"d")),IF(OR(R1606="Pending",ISBLANK(P1606)),TODAY()-B1606))),"-")</f>
        <v>-</v>
      </c>
      <c r="R1606" s="9"/>
      <c r="S1606" s="9"/>
      <c r="T1606" s="9"/>
      <c r="U1606" s="9"/>
      <c r="V1606" s="9"/>
      <c r="W1606" s="9" t="str">
        <f t="shared" si="52"/>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3"/>
        <v>-</v>
      </c>
      <c r="R1607" s="8"/>
      <c r="S1607" s="8"/>
      <c r="T1607" s="8"/>
      <c r="U1607" s="8"/>
      <c r="V1607" s="8"/>
      <c r="W1607" s="8" t="str">
        <f t="shared" si="52"/>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3"/>
        <v>-</v>
      </c>
      <c r="R1608" s="9"/>
      <c r="S1608" s="9"/>
      <c r="T1608" s="9"/>
      <c r="U1608" s="9"/>
      <c r="V1608" s="9"/>
      <c r="W1608" s="9" t="str">
        <f t="shared" si="52"/>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3"/>
        <v>-</v>
      </c>
      <c r="R1609" s="8"/>
      <c r="S1609" s="8"/>
      <c r="T1609" s="8"/>
      <c r="U1609" s="8"/>
      <c r="V1609" s="8"/>
      <c r="W1609" s="8" t="str">
        <f t="shared" si="52"/>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3"/>
        <v>-</v>
      </c>
      <c r="R1610" s="9"/>
      <c r="S1610" s="9"/>
      <c r="T1610" s="9"/>
      <c r="U1610" s="9"/>
      <c r="V1610" s="9"/>
      <c r="W1610" s="9" t="str">
        <f t="shared" si="52"/>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3"/>
        <v>-</v>
      </c>
      <c r="R1611" s="8"/>
      <c r="S1611" s="8"/>
      <c r="T1611" s="8"/>
      <c r="U1611" s="8"/>
      <c r="V1611" s="8"/>
      <c r="W1611" s="8" t="str">
        <f t="shared" si="52"/>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3"/>
        <v>-</v>
      </c>
      <c r="R1612" s="9"/>
      <c r="S1612" s="9"/>
      <c r="T1612" s="9"/>
      <c r="U1612" s="9"/>
      <c r="V1612" s="9"/>
      <c r="W1612" s="9" t="str">
        <f t="shared" si="52"/>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3"/>
        <v>-</v>
      </c>
      <c r="R1613" s="8"/>
      <c r="S1613" s="8"/>
      <c r="T1613" s="8"/>
      <c r="U1613" s="8"/>
      <c r="V1613" s="8"/>
      <c r="W1613" s="8" t="str">
        <f t="shared" si="52"/>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3"/>
        <v>-</v>
      </c>
      <c r="R1614" s="9"/>
      <c r="S1614" s="9"/>
      <c r="T1614" s="9"/>
      <c r="U1614" s="9"/>
      <c r="V1614" s="9"/>
      <c r="W1614" s="9" t="str">
        <f t="shared" si="52"/>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3"/>
        <v>-</v>
      </c>
      <c r="R1615" s="8"/>
      <c r="S1615" s="8"/>
      <c r="T1615" s="8"/>
      <c r="U1615" s="8"/>
      <c r="V1615" s="8"/>
      <c r="W1615" s="8" t="str">
        <f t="shared" si="52"/>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3"/>
        <v>-</v>
      </c>
      <c r="R1616" s="9"/>
      <c r="S1616" s="9"/>
      <c r="T1616" s="9"/>
      <c r="U1616" s="9"/>
      <c r="V1616" s="9"/>
      <c r="W1616" s="9" t="str">
        <f t="shared" si="52"/>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3"/>
        <v>-</v>
      </c>
      <c r="R1617" s="8"/>
      <c r="S1617" s="8"/>
      <c r="T1617" s="8"/>
      <c r="U1617" s="8"/>
      <c r="V1617" s="8"/>
      <c r="W1617" s="8" t="str">
        <f t="shared" si="52"/>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3"/>
        <v>-</v>
      </c>
      <c r="R1618" s="9"/>
      <c r="S1618" s="9"/>
      <c r="T1618" s="9"/>
      <c r="U1618" s="9"/>
      <c r="V1618" s="9"/>
      <c r="W1618" s="9" t="str">
        <f t="shared" si="52"/>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3"/>
        <v>-</v>
      </c>
      <c r="R1619" s="8"/>
      <c r="S1619" s="8"/>
      <c r="T1619" s="8"/>
      <c r="U1619" s="8"/>
      <c r="V1619" s="8"/>
      <c r="W1619" s="8" t="str">
        <f t="shared" si="52"/>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3"/>
        <v>-</v>
      </c>
      <c r="R1620" s="9"/>
      <c r="S1620" s="9"/>
      <c r="T1620" s="9"/>
      <c r="U1620" s="9"/>
      <c r="V1620" s="9"/>
      <c r="W1620" s="9" t="str">
        <f t="shared" si="52"/>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3"/>
        <v>-</v>
      </c>
      <c r="R1621" s="8"/>
      <c r="S1621" s="8"/>
      <c r="T1621" s="8"/>
      <c r="U1621" s="8"/>
      <c r="V1621" s="8"/>
      <c r="W1621" s="8" t="str">
        <f t="shared" si="52"/>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3"/>
        <v>-</v>
      </c>
      <c r="R1622" s="9"/>
      <c r="S1622" s="9"/>
      <c r="T1622" s="9"/>
      <c r="U1622" s="9"/>
      <c r="V1622" s="9"/>
      <c r="W1622" s="9" t="str">
        <f t="shared" si="52"/>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3"/>
        <v>-</v>
      </c>
      <c r="R1623" s="8"/>
      <c r="S1623" s="8"/>
      <c r="T1623" s="8"/>
      <c r="U1623" s="8"/>
      <c r="V1623" s="8"/>
      <c r="W1623" s="8" t="str">
        <f t="shared" si="52"/>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3"/>
        <v>-</v>
      </c>
      <c r="R1624" s="9"/>
      <c r="S1624" s="9"/>
      <c r="T1624" s="9"/>
      <c r="U1624" s="9"/>
      <c r="V1624" s="9"/>
      <c r="W1624" s="9" t="str">
        <f t="shared" si="52"/>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3"/>
        <v>-</v>
      </c>
      <c r="R1625" s="8"/>
      <c r="S1625" s="8"/>
      <c r="T1625" s="8"/>
      <c r="U1625" s="8"/>
      <c r="V1625" s="8"/>
      <c r="W1625" s="8" t="str">
        <f t="shared" si="52"/>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3"/>
        <v>-</v>
      </c>
      <c r="R1626" s="9"/>
      <c r="S1626" s="9"/>
      <c r="T1626" s="9"/>
      <c r="U1626" s="9"/>
      <c r="V1626" s="9"/>
      <c r="W1626" s="9" t="str">
        <f t="shared" si="52"/>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3"/>
        <v>-</v>
      </c>
      <c r="R1627" s="8"/>
      <c r="S1627" s="8"/>
      <c r="T1627" s="8"/>
      <c r="U1627" s="8"/>
      <c r="V1627" s="8"/>
      <c r="W1627" s="8" t="str">
        <f t="shared" si="52"/>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3"/>
        <v>-</v>
      </c>
      <c r="R1628" s="9"/>
      <c r="S1628" s="9"/>
      <c r="T1628" s="9"/>
      <c r="U1628" s="9"/>
      <c r="V1628" s="9"/>
      <c r="W1628" s="9" t="str">
        <f t="shared" si="52"/>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3"/>
        <v>-</v>
      </c>
      <c r="R1629" s="8"/>
      <c r="S1629" s="8"/>
      <c r="T1629" s="8"/>
      <c r="U1629" s="8"/>
      <c r="V1629" s="8"/>
      <c r="W1629" s="8" t="str">
        <f t="shared" si="52"/>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3"/>
        <v>-</v>
      </c>
      <c r="R1630" s="9"/>
      <c r="S1630" s="9"/>
      <c r="T1630" s="9"/>
      <c r="U1630" s="9"/>
      <c r="V1630" s="9"/>
      <c r="W1630" s="9" t="str">
        <f t="shared" si="52"/>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3"/>
        <v>-</v>
      </c>
      <c r="R1631" s="8"/>
      <c r="S1631" s="8"/>
      <c r="T1631" s="8"/>
      <c r="U1631" s="8"/>
      <c r="V1631" s="8"/>
      <c r="W1631" s="8" t="str">
        <f t="shared" si="52"/>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3"/>
        <v>-</v>
      </c>
      <c r="R1632" s="9"/>
      <c r="S1632" s="9"/>
      <c r="T1632" s="9"/>
      <c r="U1632" s="9"/>
      <c r="V1632" s="9"/>
      <c r="W1632" s="9" t="str">
        <f t="shared" si="52"/>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3"/>
        <v>-</v>
      </c>
      <c r="R1633" s="8"/>
      <c r="S1633" s="8"/>
      <c r="T1633" s="8"/>
      <c r="U1633" s="8"/>
      <c r="V1633" s="8"/>
      <c r="W1633" s="8" t="str">
        <f t="shared" si="52"/>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3"/>
        <v>-</v>
      </c>
      <c r="R1634" s="9"/>
      <c r="S1634" s="9"/>
      <c r="T1634" s="9"/>
      <c r="U1634" s="9"/>
      <c r="V1634" s="9"/>
      <c r="W1634" s="9" t="str">
        <f t="shared" si="52"/>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3"/>
        <v>-</v>
      </c>
      <c r="R1635" s="8"/>
      <c r="S1635" s="8"/>
      <c r="T1635" s="8"/>
      <c r="U1635" s="8"/>
      <c r="V1635" s="8"/>
      <c r="W1635" s="8" t="str">
        <f t="shared" si="52"/>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3"/>
        <v>-</v>
      </c>
      <c r="R1636" s="9"/>
      <c r="S1636" s="9"/>
      <c r="T1636" s="9"/>
      <c r="U1636" s="9"/>
      <c r="V1636" s="9"/>
      <c r="W1636" s="9" t="str">
        <f t="shared" si="52"/>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3"/>
        <v>-</v>
      </c>
      <c r="R1637" s="8"/>
      <c r="S1637" s="8"/>
      <c r="T1637" s="8"/>
      <c r="U1637" s="8"/>
      <c r="V1637" s="8"/>
      <c r="W1637" s="8" t="str">
        <f t="shared" si="52"/>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3"/>
        <v>-</v>
      </c>
      <c r="R1638" s="9"/>
      <c r="S1638" s="9"/>
      <c r="T1638" s="9"/>
      <c r="U1638" s="9"/>
      <c r="V1638" s="9"/>
      <c r="W1638" s="9" t="str">
        <f t="shared" si="52"/>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3"/>
        <v>-</v>
      </c>
      <c r="R1639" s="8"/>
      <c r="S1639" s="8"/>
      <c r="T1639" s="8"/>
      <c r="U1639" s="8"/>
      <c r="V1639" s="8"/>
      <c r="W1639" s="8" t="str">
        <f t="shared" si="52"/>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3"/>
        <v>-</v>
      </c>
      <c r="R1640" s="9"/>
      <c r="S1640" s="9"/>
      <c r="T1640" s="9"/>
      <c r="U1640" s="9"/>
      <c r="V1640" s="9"/>
      <c r="W1640" s="9" t="str">
        <f t="shared" si="52"/>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3"/>
        <v>-</v>
      </c>
      <c r="R1641" s="8"/>
      <c r="S1641" s="8"/>
      <c r="T1641" s="8"/>
      <c r="U1641" s="8"/>
      <c r="V1641" s="8"/>
      <c r="W1641" s="8" t="str">
        <f t="shared" si="52"/>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3"/>
        <v>-</v>
      </c>
      <c r="R1642" s="9"/>
      <c r="S1642" s="9"/>
      <c r="T1642" s="9"/>
      <c r="U1642" s="9"/>
      <c r="V1642" s="9"/>
      <c r="W1642" s="9" t="str">
        <f t="shared" si="52"/>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3"/>
        <v>-</v>
      </c>
      <c r="R1643" s="8"/>
      <c r="S1643" s="8"/>
      <c r="T1643" s="8"/>
      <c r="U1643" s="8"/>
      <c r="V1643" s="8"/>
      <c r="W1643" s="8" t="str">
        <f t="shared" si="52"/>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3"/>
        <v>-</v>
      </c>
      <c r="R1644" s="9"/>
      <c r="S1644" s="9"/>
      <c r="T1644" s="9"/>
      <c r="U1644" s="9"/>
      <c r="V1644" s="9"/>
      <c r="W1644" s="9" t="str">
        <f t="shared" si="52"/>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3"/>
        <v>-</v>
      </c>
      <c r="R1645" s="8"/>
      <c r="S1645" s="8"/>
      <c r="T1645" s="8"/>
      <c r="U1645" s="8"/>
      <c r="V1645" s="8"/>
      <c r="W1645" s="8" t="str">
        <f t="shared" si="52"/>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3"/>
        <v>-</v>
      </c>
      <c r="R1646" s="9"/>
      <c r="S1646" s="9"/>
      <c r="T1646" s="9"/>
      <c r="U1646" s="9"/>
      <c r="V1646" s="9"/>
      <c r="W1646" s="9" t="str">
        <f t="shared" si="52"/>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3"/>
        <v>-</v>
      </c>
      <c r="R1647" s="8"/>
      <c r="S1647" s="8"/>
      <c r="T1647" s="8"/>
      <c r="U1647" s="8"/>
      <c r="V1647" s="8"/>
      <c r="W1647" s="8" t="str">
        <f t="shared" si="52"/>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3"/>
        <v>-</v>
      </c>
      <c r="R1648" s="9"/>
      <c r="S1648" s="9"/>
      <c r="T1648" s="9"/>
      <c r="U1648" s="9"/>
      <c r="V1648" s="9"/>
      <c r="W1648" s="9" t="str">
        <f t="shared" si="52"/>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3"/>
        <v>-</v>
      </c>
      <c r="R1649" s="8"/>
      <c r="S1649" s="8"/>
      <c r="T1649" s="8"/>
      <c r="U1649" s="8"/>
      <c r="V1649" s="8"/>
      <c r="W1649" s="8" t="str">
        <f t="shared" si="52"/>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3"/>
        <v>-</v>
      </c>
      <c r="R1650" s="9"/>
      <c r="S1650" s="9"/>
      <c r="T1650" s="9"/>
      <c r="U1650" s="9"/>
      <c r="V1650" s="9"/>
      <c r="W1650" s="9" t="str">
        <f t="shared" si="52"/>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3"/>
        <v>-</v>
      </c>
      <c r="R1651" s="8"/>
      <c r="S1651" s="8"/>
      <c r="T1651" s="8"/>
      <c r="U1651" s="8"/>
      <c r="V1651" s="8"/>
      <c r="W1651" s="8" t="str">
        <f t="shared" si="52"/>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3"/>
        <v>-</v>
      </c>
      <c r="R1652" s="9"/>
      <c r="S1652" s="9"/>
      <c r="T1652" s="9"/>
      <c r="U1652" s="9"/>
      <c r="V1652" s="9"/>
      <c r="W1652" s="9" t="str">
        <f t="shared" si="52"/>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3"/>
        <v>-</v>
      </c>
      <c r="R1653" s="8"/>
      <c r="S1653" s="8"/>
      <c r="T1653" s="8"/>
      <c r="U1653" s="8"/>
      <c r="V1653" s="8"/>
      <c r="W1653" s="8" t="str">
        <f t="shared" si="52"/>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3"/>
        <v>-</v>
      </c>
      <c r="R1654" s="9"/>
      <c r="S1654" s="9"/>
      <c r="T1654" s="9"/>
      <c r="U1654" s="9"/>
      <c r="V1654" s="9"/>
      <c r="W1654" s="9" t="str">
        <f t="shared" si="52"/>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3"/>
        <v>-</v>
      </c>
      <c r="R1655" s="8"/>
      <c r="S1655" s="8"/>
      <c r="T1655" s="8"/>
      <c r="U1655" s="8"/>
      <c r="V1655" s="8"/>
      <c r="W1655" s="8" t="str">
        <f t="shared" si="52"/>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3"/>
        <v>-</v>
      </c>
      <c r="R1656" s="9"/>
      <c r="S1656" s="9"/>
      <c r="T1656" s="9"/>
      <c r="U1656" s="9"/>
      <c r="V1656" s="9"/>
      <c r="W1656" s="9" t="str">
        <f t="shared" si="52"/>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3"/>
        <v>-</v>
      </c>
      <c r="R1657" s="8"/>
      <c r="S1657" s="8"/>
      <c r="T1657" s="8"/>
      <c r="U1657" s="8"/>
      <c r="V1657" s="8"/>
      <c r="W1657" s="8" t="str">
        <f t="shared" si="52"/>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3"/>
        <v>-</v>
      </c>
      <c r="R1658" s="9"/>
      <c r="S1658" s="9"/>
      <c r="T1658" s="9"/>
      <c r="U1658" s="9"/>
      <c r="V1658" s="9"/>
      <c r="W1658" s="9" t="str">
        <f t="shared" si="52"/>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3"/>
        <v>-</v>
      </c>
      <c r="R1659" s="8"/>
      <c r="S1659" s="8"/>
      <c r="T1659" s="8"/>
      <c r="U1659" s="8"/>
      <c r="V1659" s="8"/>
      <c r="W1659" s="8" t="str">
        <f t="shared" si="52"/>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3"/>
        <v>-</v>
      </c>
      <c r="R1660" s="9"/>
      <c r="S1660" s="9"/>
      <c r="T1660" s="9"/>
      <c r="U1660" s="9"/>
      <c r="V1660" s="9"/>
      <c r="W1660" s="9" t="str">
        <f t="shared" si="52"/>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3"/>
        <v>-</v>
      </c>
      <c r="R1661" s="8"/>
      <c r="S1661" s="8"/>
      <c r="T1661" s="8"/>
      <c r="U1661" s="8"/>
      <c r="V1661" s="8"/>
      <c r="W1661" s="8" t="str">
        <f t="shared" si="52"/>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3"/>
        <v>-</v>
      </c>
      <c r="R1662" s="9"/>
      <c r="S1662" s="9"/>
      <c r="T1662" s="9"/>
      <c r="U1662" s="9"/>
      <c r="V1662" s="9"/>
      <c r="W1662" s="9" t="str">
        <f t="shared" si="52"/>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3"/>
        <v>-</v>
      </c>
      <c r="R1663" s="8"/>
      <c r="S1663" s="8"/>
      <c r="T1663" s="8"/>
      <c r="U1663" s="8"/>
      <c r="V1663" s="8"/>
      <c r="W1663" s="8" t="str">
        <f t="shared" si="52"/>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3"/>
        <v>-</v>
      </c>
      <c r="R1664" s="9"/>
      <c r="S1664" s="9"/>
      <c r="T1664" s="9"/>
      <c r="U1664" s="9"/>
      <c r="V1664" s="9"/>
      <c r="W1664" s="9" t="str">
        <f t="shared" si="52"/>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3"/>
        <v>-</v>
      </c>
      <c r="R1665" s="8"/>
      <c r="S1665" s="8"/>
      <c r="T1665" s="8"/>
      <c r="U1665" s="8"/>
      <c r="V1665" s="8"/>
      <c r="W1665" s="8" t="str">
        <f t="shared" si="52"/>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3"/>
        <v>-</v>
      </c>
      <c r="R1666" s="9"/>
      <c r="S1666" s="9"/>
      <c r="T1666" s="9"/>
      <c r="U1666" s="9"/>
      <c r="V1666" s="9"/>
      <c r="W1666" s="9" t="str">
        <f t="shared" si="52"/>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3"/>
        <v>-</v>
      </c>
      <c r="R1667" s="8"/>
      <c r="S1667" s="8"/>
      <c r="T1667" s="8"/>
      <c r="U1667" s="8"/>
      <c r="V1667" s="8"/>
      <c r="W1667" s="8" t="str">
        <f t="shared" si="52"/>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3"/>
        <v>-</v>
      </c>
      <c r="R1668" s="9"/>
      <c r="S1668" s="9"/>
      <c r="T1668" s="9"/>
      <c r="U1668" s="9"/>
      <c r="V1668" s="9"/>
      <c r="W1668" s="9" t="str">
        <f t="shared" si="52"/>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3"/>
        <v>-</v>
      </c>
      <c r="R1669" s="8"/>
      <c r="S1669" s="8"/>
      <c r="T1669" s="8"/>
      <c r="U1669" s="8"/>
      <c r="V1669" s="8"/>
      <c r="W1669" s="8" t="str">
        <f t="shared" ref="W1669:W1732" si="54">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5">IF(B1670&gt;1/1/1900, (IF(R1670="Closed",(DATEDIF(B1670,P1670,"d"))-(DATEDIF(M1670,O1670,"d")),IF(OR(R1670="Pending",ISBLANK(P1670)),TODAY()-B1670))),"-")</f>
        <v>-</v>
      </c>
      <c r="R1670" s="9"/>
      <c r="S1670" s="9"/>
      <c r="T1670" s="9"/>
      <c r="U1670" s="9"/>
      <c r="V1670" s="9"/>
      <c r="W1670" s="9" t="str">
        <f t="shared" si="54"/>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5"/>
        <v>-</v>
      </c>
      <c r="R1671" s="8"/>
      <c r="S1671" s="8"/>
      <c r="T1671" s="8"/>
      <c r="U1671" s="8"/>
      <c r="V1671" s="8"/>
      <c r="W1671" s="8" t="str">
        <f t="shared" si="54"/>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5"/>
        <v>-</v>
      </c>
      <c r="R1672" s="9"/>
      <c r="S1672" s="9"/>
      <c r="T1672" s="9"/>
      <c r="U1672" s="9"/>
      <c r="V1672" s="9"/>
      <c r="W1672" s="9" t="str">
        <f t="shared" si="54"/>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5"/>
        <v>-</v>
      </c>
      <c r="R1673" s="8"/>
      <c r="S1673" s="8"/>
      <c r="T1673" s="8"/>
      <c r="U1673" s="8"/>
      <c r="V1673" s="8"/>
      <c r="W1673" s="8" t="str">
        <f t="shared" si="54"/>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5"/>
        <v>-</v>
      </c>
      <c r="R1674" s="9"/>
      <c r="S1674" s="9"/>
      <c r="T1674" s="9"/>
      <c r="U1674" s="9"/>
      <c r="V1674" s="9"/>
      <c r="W1674" s="9" t="str">
        <f t="shared" si="54"/>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5"/>
        <v>-</v>
      </c>
      <c r="R1675" s="8"/>
      <c r="S1675" s="8"/>
      <c r="T1675" s="8"/>
      <c r="U1675" s="8"/>
      <c r="V1675" s="8"/>
      <c r="W1675" s="8" t="str">
        <f t="shared" si="54"/>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5"/>
        <v>-</v>
      </c>
      <c r="R1676" s="9"/>
      <c r="S1676" s="9"/>
      <c r="T1676" s="9"/>
      <c r="U1676" s="9"/>
      <c r="V1676" s="9"/>
      <c r="W1676" s="9" t="str">
        <f t="shared" si="54"/>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5"/>
        <v>-</v>
      </c>
      <c r="R1677" s="8"/>
      <c r="S1677" s="8"/>
      <c r="T1677" s="8"/>
      <c r="U1677" s="8"/>
      <c r="V1677" s="8"/>
      <c r="W1677" s="8" t="str">
        <f t="shared" si="54"/>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5"/>
        <v>-</v>
      </c>
      <c r="R1678" s="9"/>
      <c r="S1678" s="9"/>
      <c r="T1678" s="9"/>
      <c r="U1678" s="9"/>
      <c r="V1678" s="9"/>
      <c r="W1678" s="9" t="str">
        <f t="shared" si="54"/>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5"/>
        <v>-</v>
      </c>
      <c r="R1679" s="8"/>
      <c r="S1679" s="8"/>
      <c r="T1679" s="8"/>
      <c r="U1679" s="8"/>
      <c r="V1679" s="8"/>
      <c r="W1679" s="8" t="str">
        <f t="shared" si="54"/>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5"/>
        <v>-</v>
      </c>
      <c r="R1680" s="9"/>
      <c r="S1680" s="9"/>
      <c r="T1680" s="9"/>
      <c r="U1680" s="9"/>
      <c r="V1680" s="9"/>
      <c r="W1680" s="9" t="str">
        <f t="shared" si="54"/>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5"/>
        <v>-</v>
      </c>
      <c r="R1681" s="8"/>
      <c r="S1681" s="8"/>
      <c r="T1681" s="8"/>
      <c r="U1681" s="8"/>
      <c r="V1681" s="8"/>
      <c r="W1681" s="8" t="str">
        <f t="shared" si="54"/>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5"/>
        <v>-</v>
      </c>
      <c r="R1682" s="9"/>
      <c r="S1682" s="9"/>
      <c r="T1682" s="9"/>
      <c r="U1682" s="9"/>
      <c r="V1682" s="9"/>
      <c r="W1682" s="9" t="str">
        <f t="shared" si="54"/>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5"/>
        <v>-</v>
      </c>
      <c r="R1683" s="8"/>
      <c r="S1683" s="8"/>
      <c r="T1683" s="8"/>
      <c r="U1683" s="8"/>
      <c r="V1683" s="8"/>
      <c r="W1683" s="8" t="str">
        <f t="shared" si="54"/>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5"/>
        <v>-</v>
      </c>
      <c r="R1684" s="9"/>
      <c r="S1684" s="9"/>
      <c r="T1684" s="9"/>
      <c r="U1684" s="9"/>
      <c r="V1684" s="9"/>
      <c r="W1684" s="9" t="str">
        <f t="shared" si="54"/>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5"/>
        <v>-</v>
      </c>
      <c r="R1685" s="8"/>
      <c r="S1685" s="8"/>
      <c r="T1685" s="8"/>
      <c r="U1685" s="8"/>
      <c r="V1685" s="8"/>
      <c r="W1685" s="8" t="str">
        <f t="shared" si="54"/>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5"/>
        <v>-</v>
      </c>
      <c r="R1686" s="9"/>
      <c r="S1686" s="9"/>
      <c r="T1686" s="9"/>
      <c r="U1686" s="9"/>
      <c r="V1686" s="9"/>
      <c r="W1686" s="9" t="str">
        <f t="shared" si="54"/>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5"/>
        <v>-</v>
      </c>
      <c r="R1687" s="8"/>
      <c r="S1687" s="8"/>
      <c r="T1687" s="8"/>
      <c r="U1687" s="8"/>
      <c r="V1687" s="8"/>
      <c r="W1687" s="8" t="str">
        <f t="shared" si="54"/>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5"/>
        <v>-</v>
      </c>
      <c r="R1688" s="9"/>
      <c r="S1688" s="9"/>
      <c r="T1688" s="9"/>
      <c r="U1688" s="9"/>
      <c r="V1688" s="9"/>
      <c r="W1688" s="9" t="str">
        <f t="shared" si="54"/>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5"/>
        <v>-</v>
      </c>
      <c r="R1689" s="8"/>
      <c r="S1689" s="8"/>
      <c r="T1689" s="8"/>
      <c r="U1689" s="8"/>
      <c r="V1689" s="8"/>
      <c r="W1689" s="8" t="str">
        <f t="shared" si="54"/>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5"/>
        <v>-</v>
      </c>
      <c r="R1690" s="9"/>
      <c r="S1690" s="9"/>
      <c r="T1690" s="9"/>
      <c r="U1690" s="9"/>
      <c r="V1690" s="9"/>
      <c r="W1690" s="9" t="str">
        <f t="shared" si="54"/>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5"/>
        <v>-</v>
      </c>
      <c r="R1691" s="8"/>
      <c r="S1691" s="8"/>
      <c r="T1691" s="8"/>
      <c r="U1691" s="8"/>
      <c r="V1691" s="8"/>
      <c r="W1691" s="8" t="str">
        <f t="shared" si="54"/>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5"/>
        <v>-</v>
      </c>
      <c r="R1692" s="9"/>
      <c r="S1692" s="9"/>
      <c r="T1692" s="9"/>
      <c r="U1692" s="9"/>
      <c r="V1692" s="9"/>
      <c r="W1692" s="9" t="str">
        <f t="shared" si="54"/>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5"/>
        <v>-</v>
      </c>
      <c r="R1693" s="8"/>
      <c r="S1693" s="8"/>
      <c r="T1693" s="8"/>
      <c r="U1693" s="8"/>
      <c r="V1693" s="8"/>
      <c r="W1693" s="8" t="str">
        <f t="shared" si="54"/>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5"/>
        <v>-</v>
      </c>
      <c r="R1694" s="9"/>
      <c r="S1694" s="9"/>
      <c r="T1694" s="9"/>
      <c r="U1694" s="9"/>
      <c r="V1694" s="9"/>
      <c r="W1694" s="9" t="str">
        <f t="shared" si="54"/>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5"/>
        <v>-</v>
      </c>
      <c r="R1695" s="8"/>
      <c r="S1695" s="8"/>
      <c r="T1695" s="8"/>
      <c r="U1695" s="8"/>
      <c r="V1695" s="8"/>
      <c r="W1695" s="8" t="str">
        <f t="shared" si="54"/>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5"/>
        <v>-</v>
      </c>
      <c r="R1696" s="9"/>
      <c r="S1696" s="9"/>
      <c r="T1696" s="9"/>
      <c r="U1696" s="9"/>
      <c r="V1696" s="9"/>
      <c r="W1696" s="9" t="str">
        <f t="shared" si="54"/>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5"/>
        <v>-</v>
      </c>
      <c r="R1697" s="8"/>
      <c r="S1697" s="8"/>
      <c r="T1697" s="8"/>
      <c r="U1697" s="8"/>
      <c r="V1697" s="8"/>
      <c r="W1697" s="8" t="str">
        <f t="shared" si="54"/>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5"/>
        <v>-</v>
      </c>
      <c r="R1698" s="9"/>
      <c r="S1698" s="9"/>
      <c r="T1698" s="9"/>
      <c r="U1698" s="9"/>
      <c r="V1698" s="9"/>
      <c r="W1698" s="9" t="str">
        <f t="shared" si="54"/>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5"/>
        <v>-</v>
      </c>
      <c r="R1699" s="8"/>
      <c r="S1699" s="8"/>
      <c r="T1699" s="8"/>
      <c r="U1699" s="8"/>
      <c r="V1699" s="8"/>
      <c r="W1699" s="8" t="str">
        <f t="shared" si="54"/>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5"/>
        <v>-</v>
      </c>
      <c r="R1700" s="9"/>
      <c r="S1700" s="9"/>
      <c r="T1700" s="9"/>
      <c r="U1700" s="9"/>
      <c r="V1700" s="9"/>
      <c r="W1700" s="9" t="str">
        <f t="shared" si="54"/>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5"/>
        <v>-</v>
      </c>
      <c r="R1701" s="8"/>
      <c r="S1701" s="8"/>
      <c r="T1701" s="8"/>
      <c r="U1701" s="8"/>
      <c r="V1701" s="8"/>
      <c r="W1701" s="8" t="str">
        <f t="shared" si="54"/>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5"/>
        <v>-</v>
      </c>
      <c r="R1702" s="9"/>
      <c r="S1702" s="9"/>
      <c r="T1702" s="9"/>
      <c r="U1702" s="9"/>
      <c r="V1702" s="9"/>
      <c r="W1702" s="9" t="str">
        <f t="shared" si="54"/>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5"/>
        <v>-</v>
      </c>
      <c r="R1703" s="8"/>
      <c r="S1703" s="8"/>
      <c r="T1703" s="8"/>
      <c r="U1703" s="8"/>
      <c r="V1703" s="8"/>
      <c r="W1703" s="8" t="str">
        <f t="shared" si="54"/>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5"/>
        <v>-</v>
      </c>
      <c r="R1704" s="9"/>
      <c r="S1704" s="9"/>
      <c r="T1704" s="9"/>
      <c r="U1704" s="9"/>
      <c r="V1704" s="9"/>
      <c r="W1704" s="9" t="str">
        <f t="shared" si="54"/>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5"/>
        <v>-</v>
      </c>
      <c r="R1705" s="8"/>
      <c r="S1705" s="8"/>
      <c r="T1705" s="8"/>
      <c r="U1705" s="8"/>
      <c r="V1705" s="8"/>
      <c r="W1705" s="8" t="str">
        <f t="shared" si="54"/>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5"/>
        <v>-</v>
      </c>
      <c r="R1706" s="9"/>
      <c r="S1706" s="9"/>
      <c r="T1706" s="9"/>
      <c r="U1706" s="9"/>
      <c r="V1706" s="9"/>
      <c r="W1706" s="9" t="str">
        <f t="shared" si="54"/>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5"/>
        <v>-</v>
      </c>
      <c r="R1707" s="8"/>
      <c r="S1707" s="8"/>
      <c r="T1707" s="8"/>
      <c r="U1707" s="8"/>
      <c r="V1707" s="8"/>
      <c r="W1707" s="8" t="str">
        <f t="shared" si="54"/>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5"/>
        <v>-</v>
      </c>
      <c r="R1708" s="9"/>
      <c r="S1708" s="9"/>
      <c r="T1708" s="9"/>
      <c r="U1708" s="9"/>
      <c r="V1708" s="9"/>
      <c r="W1708" s="9" t="str">
        <f t="shared" si="54"/>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5"/>
        <v>-</v>
      </c>
      <c r="R1709" s="8"/>
      <c r="S1709" s="8"/>
      <c r="T1709" s="8"/>
      <c r="U1709" s="8"/>
      <c r="V1709" s="8"/>
      <c r="W1709" s="8" t="str">
        <f t="shared" si="54"/>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5"/>
        <v>-</v>
      </c>
      <c r="R1710" s="9"/>
      <c r="S1710" s="9"/>
      <c r="T1710" s="9"/>
      <c r="U1710" s="9"/>
      <c r="V1710" s="9"/>
      <c r="W1710" s="9" t="str">
        <f t="shared" si="54"/>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5"/>
        <v>-</v>
      </c>
      <c r="R1711" s="8"/>
      <c r="S1711" s="8"/>
      <c r="T1711" s="8"/>
      <c r="U1711" s="8"/>
      <c r="V1711" s="8"/>
      <c r="W1711" s="8" t="str">
        <f t="shared" si="54"/>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5"/>
        <v>-</v>
      </c>
      <c r="R1712" s="9"/>
      <c r="S1712" s="9"/>
      <c r="T1712" s="9"/>
      <c r="U1712" s="9"/>
      <c r="V1712" s="9"/>
      <c r="W1712" s="9" t="str">
        <f t="shared" si="54"/>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5"/>
        <v>-</v>
      </c>
      <c r="R1713" s="8"/>
      <c r="S1713" s="8"/>
      <c r="T1713" s="8"/>
      <c r="U1713" s="8"/>
      <c r="V1713" s="8"/>
      <c r="W1713" s="8" t="str">
        <f t="shared" si="54"/>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5"/>
        <v>-</v>
      </c>
      <c r="R1714" s="9"/>
      <c r="S1714" s="9"/>
      <c r="T1714" s="9"/>
      <c r="U1714" s="9"/>
      <c r="V1714" s="9"/>
      <c r="W1714" s="9" t="str">
        <f t="shared" si="54"/>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5"/>
        <v>-</v>
      </c>
      <c r="R1715" s="8"/>
      <c r="S1715" s="8"/>
      <c r="T1715" s="8"/>
      <c r="U1715" s="8"/>
      <c r="V1715" s="8"/>
      <c r="W1715" s="8" t="str">
        <f t="shared" si="54"/>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5"/>
        <v>-</v>
      </c>
      <c r="R1716" s="9"/>
      <c r="S1716" s="9"/>
      <c r="T1716" s="9"/>
      <c r="U1716" s="9"/>
      <c r="V1716" s="9"/>
      <c r="W1716" s="9" t="str">
        <f t="shared" si="54"/>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5"/>
        <v>-</v>
      </c>
      <c r="R1717" s="8"/>
      <c r="S1717" s="8"/>
      <c r="T1717" s="8"/>
      <c r="U1717" s="8"/>
      <c r="V1717" s="8"/>
      <c r="W1717" s="8" t="str">
        <f t="shared" si="54"/>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5"/>
        <v>-</v>
      </c>
      <c r="R1718" s="9"/>
      <c r="S1718" s="9"/>
      <c r="T1718" s="9"/>
      <c r="U1718" s="9"/>
      <c r="V1718" s="9"/>
      <c r="W1718" s="9" t="str">
        <f t="shared" si="54"/>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5"/>
        <v>-</v>
      </c>
      <c r="R1719" s="8"/>
      <c r="S1719" s="8"/>
      <c r="T1719" s="8"/>
      <c r="U1719" s="8"/>
      <c r="V1719" s="8"/>
      <c r="W1719" s="8" t="str">
        <f t="shared" si="54"/>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5"/>
        <v>-</v>
      </c>
      <c r="R1720" s="9"/>
      <c r="S1720" s="9"/>
      <c r="T1720" s="9"/>
      <c r="U1720" s="9"/>
      <c r="V1720" s="9"/>
      <c r="W1720" s="9" t="str">
        <f t="shared" si="54"/>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5"/>
        <v>-</v>
      </c>
      <c r="R1721" s="8"/>
      <c r="S1721" s="8"/>
      <c r="T1721" s="8"/>
      <c r="U1721" s="8"/>
      <c r="V1721" s="8"/>
      <c r="W1721" s="8" t="str">
        <f t="shared" si="54"/>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5"/>
        <v>-</v>
      </c>
      <c r="R1722" s="9"/>
      <c r="S1722" s="9"/>
      <c r="T1722" s="9"/>
      <c r="U1722" s="9"/>
      <c r="V1722" s="9"/>
      <c r="W1722" s="9" t="str">
        <f t="shared" si="54"/>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5"/>
        <v>-</v>
      </c>
      <c r="R1723" s="8"/>
      <c r="S1723" s="8"/>
      <c r="T1723" s="8"/>
      <c r="U1723" s="8"/>
      <c r="V1723" s="8"/>
      <c r="W1723" s="8" t="str">
        <f t="shared" si="54"/>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5"/>
        <v>-</v>
      </c>
      <c r="R1724" s="9"/>
      <c r="S1724" s="9"/>
      <c r="T1724" s="9"/>
      <c r="U1724" s="9"/>
      <c r="V1724" s="9"/>
      <c r="W1724" s="9" t="str">
        <f t="shared" si="54"/>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5"/>
        <v>-</v>
      </c>
      <c r="R1725" s="8"/>
      <c r="S1725" s="8"/>
      <c r="T1725" s="8"/>
      <c r="U1725" s="8"/>
      <c r="V1725" s="8"/>
      <c r="W1725" s="8" t="str">
        <f t="shared" si="54"/>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5"/>
        <v>-</v>
      </c>
      <c r="R1726" s="9"/>
      <c r="S1726" s="9"/>
      <c r="T1726" s="9"/>
      <c r="U1726" s="9"/>
      <c r="V1726" s="9"/>
      <c r="W1726" s="9" t="str">
        <f t="shared" si="54"/>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5"/>
        <v>-</v>
      </c>
      <c r="R1727" s="8"/>
      <c r="S1727" s="8"/>
      <c r="T1727" s="8"/>
      <c r="U1727" s="8"/>
      <c r="V1727" s="8"/>
      <c r="W1727" s="8" t="str">
        <f t="shared" si="54"/>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5"/>
        <v>-</v>
      </c>
      <c r="R1728" s="9"/>
      <c r="S1728" s="9"/>
      <c r="T1728" s="9"/>
      <c r="U1728" s="9"/>
      <c r="V1728" s="9"/>
      <c r="W1728" s="9" t="str">
        <f t="shared" si="54"/>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5"/>
        <v>-</v>
      </c>
      <c r="R1729" s="8"/>
      <c r="S1729" s="8"/>
      <c r="T1729" s="8"/>
      <c r="U1729" s="8"/>
      <c r="V1729" s="8"/>
      <c r="W1729" s="8" t="str">
        <f t="shared" si="54"/>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5"/>
        <v>-</v>
      </c>
      <c r="R1730" s="9"/>
      <c r="S1730" s="9"/>
      <c r="T1730" s="9"/>
      <c r="U1730" s="9"/>
      <c r="V1730" s="9"/>
      <c r="W1730" s="9" t="str">
        <f t="shared" si="54"/>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5"/>
        <v>-</v>
      </c>
      <c r="R1731" s="8"/>
      <c r="S1731" s="8"/>
      <c r="T1731" s="8"/>
      <c r="U1731" s="8"/>
      <c r="V1731" s="8"/>
      <c r="W1731" s="8" t="str">
        <f t="shared" si="54"/>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5"/>
        <v>-</v>
      </c>
      <c r="R1732" s="9"/>
      <c r="S1732" s="9"/>
      <c r="T1732" s="9"/>
      <c r="U1732" s="9"/>
      <c r="V1732" s="9"/>
      <c r="W1732" s="9" t="str">
        <f t="shared" si="54"/>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5"/>
        <v>-</v>
      </c>
      <c r="R1733" s="8"/>
      <c r="S1733" s="8"/>
      <c r="T1733" s="8"/>
      <c r="U1733" s="8"/>
      <c r="V1733" s="8"/>
      <c r="W1733" s="8" t="str">
        <f t="shared" ref="W1733:W1796" si="56">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7">IF(B1734&gt;1/1/1900, (IF(R1734="Closed",(DATEDIF(B1734,P1734,"d"))-(DATEDIF(M1734,O1734,"d")),IF(OR(R1734="Pending",ISBLANK(P1734)),TODAY()-B1734))),"-")</f>
        <v>-</v>
      </c>
      <c r="R1734" s="9"/>
      <c r="S1734" s="9"/>
      <c r="T1734" s="9"/>
      <c r="U1734" s="9"/>
      <c r="V1734" s="9"/>
      <c r="W1734" s="9" t="str">
        <f t="shared" si="56"/>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7"/>
        <v>-</v>
      </c>
      <c r="R1735" s="8"/>
      <c r="S1735" s="8"/>
      <c r="T1735" s="8"/>
      <c r="U1735" s="8"/>
      <c r="V1735" s="8"/>
      <c r="W1735" s="8" t="str">
        <f t="shared" si="56"/>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7"/>
        <v>-</v>
      </c>
      <c r="R1736" s="9"/>
      <c r="S1736" s="9"/>
      <c r="T1736" s="9"/>
      <c r="U1736" s="9"/>
      <c r="V1736" s="9"/>
      <c r="W1736" s="9" t="str">
        <f t="shared" si="56"/>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7"/>
        <v>-</v>
      </c>
      <c r="R1737" s="8"/>
      <c r="S1737" s="8"/>
      <c r="T1737" s="8"/>
      <c r="U1737" s="8"/>
      <c r="V1737" s="8"/>
      <c r="W1737" s="8" t="str">
        <f t="shared" si="56"/>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7"/>
        <v>-</v>
      </c>
      <c r="R1738" s="9"/>
      <c r="S1738" s="9"/>
      <c r="T1738" s="9"/>
      <c r="U1738" s="9"/>
      <c r="V1738" s="9"/>
      <c r="W1738" s="9" t="str">
        <f t="shared" si="56"/>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7"/>
        <v>-</v>
      </c>
      <c r="R1739" s="8"/>
      <c r="S1739" s="8"/>
      <c r="T1739" s="8"/>
      <c r="U1739" s="8"/>
      <c r="V1739" s="8"/>
      <c r="W1739" s="8" t="str">
        <f t="shared" si="56"/>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7"/>
        <v>-</v>
      </c>
      <c r="R1740" s="9"/>
      <c r="S1740" s="9"/>
      <c r="T1740" s="9"/>
      <c r="U1740" s="9"/>
      <c r="V1740" s="9"/>
      <c r="W1740" s="9" t="str">
        <f t="shared" si="56"/>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7"/>
        <v>-</v>
      </c>
      <c r="R1741" s="8"/>
      <c r="S1741" s="8"/>
      <c r="T1741" s="8"/>
      <c r="U1741" s="8"/>
      <c r="V1741" s="8"/>
      <c r="W1741" s="8" t="str">
        <f t="shared" si="56"/>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7"/>
        <v>-</v>
      </c>
      <c r="R1742" s="9"/>
      <c r="S1742" s="9"/>
      <c r="T1742" s="9"/>
      <c r="U1742" s="9"/>
      <c r="V1742" s="9"/>
      <c r="W1742" s="9" t="str">
        <f t="shared" si="56"/>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7"/>
        <v>-</v>
      </c>
      <c r="R1743" s="8"/>
      <c r="S1743" s="8"/>
      <c r="T1743" s="8"/>
      <c r="U1743" s="8"/>
      <c r="V1743" s="8"/>
      <c r="W1743" s="8" t="str">
        <f t="shared" si="56"/>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7"/>
        <v>-</v>
      </c>
      <c r="R1744" s="9"/>
      <c r="S1744" s="9"/>
      <c r="T1744" s="9"/>
      <c r="U1744" s="9"/>
      <c r="V1744" s="9"/>
      <c r="W1744" s="9" t="str">
        <f t="shared" si="56"/>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7"/>
        <v>-</v>
      </c>
      <c r="R1745" s="8"/>
      <c r="S1745" s="8"/>
      <c r="T1745" s="8"/>
      <c r="U1745" s="8"/>
      <c r="V1745" s="8"/>
      <c r="W1745" s="8" t="str">
        <f t="shared" si="56"/>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7"/>
        <v>-</v>
      </c>
      <c r="R1746" s="9"/>
      <c r="S1746" s="9"/>
      <c r="T1746" s="9"/>
      <c r="U1746" s="9"/>
      <c r="V1746" s="9"/>
      <c r="W1746" s="9" t="str">
        <f t="shared" si="56"/>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7"/>
        <v>-</v>
      </c>
      <c r="R1747" s="8"/>
      <c r="S1747" s="8"/>
      <c r="T1747" s="8"/>
      <c r="U1747" s="8"/>
      <c r="V1747" s="8"/>
      <c r="W1747" s="8" t="str">
        <f t="shared" si="56"/>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7"/>
        <v>-</v>
      </c>
      <c r="R1748" s="9"/>
      <c r="S1748" s="9"/>
      <c r="T1748" s="9"/>
      <c r="U1748" s="9"/>
      <c r="V1748" s="9"/>
      <c r="W1748" s="9" t="str">
        <f t="shared" si="56"/>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7"/>
        <v>-</v>
      </c>
      <c r="R1749" s="8"/>
      <c r="S1749" s="8"/>
      <c r="T1749" s="8"/>
      <c r="U1749" s="8"/>
      <c r="V1749" s="8"/>
      <c r="W1749" s="8" t="str">
        <f t="shared" si="56"/>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7"/>
        <v>-</v>
      </c>
      <c r="R1750" s="9"/>
      <c r="S1750" s="9"/>
      <c r="T1750" s="9"/>
      <c r="U1750" s="9"/>
      <c r="V1750" s="9"/>
      <c r="W1750" s="9" t="str">
        <f t="shared" si="56"/>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7"/>
        <v>-</v>
      </c>
      <c r="R1751" s="8"/>
      <c r="S1751" s="8"/>
      <c r="T1751" s="8"/>
      <c r="U1751" s="8"/>
      <c r="V1751" s="8"/>
      <c r="W1751" s="8" t="str">
        <f t="shared" si="56"/>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7"/>
        <v>-</v>
      </c>
      <c r="R1752" s="9"/>
      <c r="S1752" s="9"/>
      <c r="T1752" s="9"/>
      <c r="U1752" s="9"/>
      <c r="V1752" s="9"/>
      <c r="W1752" s="9" t="str">
        <f t="shared" si="56"/>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7"/>
        <v>-</v>
      </c>
      <c r="R1753" s="8"/>
      <c r="S1753" s="8"/>
      <c r="T1753" s="8"/>
      <c r="U1753" s="8"/>
      <c r="V1753" s="8"/>
      <c r="W1753" s="8" t="str">
        <f t="shared" si="56"/>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7"/>
        <v>-</v>
      </c>
      <c r="R1754" s="9"/>
      <c r="S1754" s="9"/>
      <c r="T1754" s="9"/>
      <c r="U1754" s="9"/>
      <c r="V1754" s="9"/>
      <c r="W1754" s="9" t="str">
        <f t="shared" si="56"/>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7"/>
        <v>-</v>
      </c>
      <c r="R1755" s="8"/>
      <c r="S1755" s="8"/>
      <c r="T1755" s="8"/>
      <c r="U1755" s="8"/>
      <c r="V1755" s="8"/>
      <c r="W1755" s="8" t="str">
        <f t="shared" si="56"/>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7"/>
        <v>-</v>
      </c>
      <c r="R1756" s="9"/>
      <c r="S1756" s="9"/>
      <c r="T1756" s="9"/>
      <c r="U1756" s="9"/>
      <c r="V1756" s="9"/>
      <c r="W1756" s="9" t="str">
        <f t="shared" si="56"/>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7"/>
        <v>-</v>
      </c>
      <c r="R1757" s="8"/>
      <c r="S1757" s="8"/>
      <c r="T1757" s="8"/>
      <c r="U1757" s="8"/>
      <c r="V1757" s="8"/>
      <c r="W1757" s="8" t="str">
        <f t="shared" si="56"/>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7"/>
        <v>-</v>
      </c>
      <c r="R1758" s="9"/>
      <c r="S1758" s="9"/>
      <c r="T1758" s="9"/>
      <c r="U1758" s="9"/>
      <c r="V1758" s="9"/>
      <c r="W1758" s="9" t="str">
        <f t="shared" si="56"/>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7"/>
        <v>-</v>
      </c>
      <c r="R1759" s="8"/>
      <c r="S1759" s="8"/>
      <c r="T1759" s="8"/>
      <c r="U1759" s="8"/>
      <c r="V1759" s="8"/>
      <c r="W1759" s="8" t="str">
        <f t="shared" si="56"/>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7"/>
        <v>-</v>
      </c>
      <c r="R1760" s="9"/>
      <c r="S1760" s="9"/>
      <c r="T1760" s="9"/>
      <c r="U1760" s="9"/>
      <c r="V1760" s="9"/>
      <c r="W1760" s="9" t="str">
        <f t="shared" si="56"/>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7"/>
        <v>-</v>
      </c>
      <c r="R1761" s="8"/>
      <c r="S1761" s="8"/>
      <c r="T1761" s="8"/>
      <c r="U1761" s="8"/>
      <c r="V1761" s="8"/>
      <c r="W1761" s="8" t="str">
        <f t="shared" si="56"/>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7"/>
        <v>-</v>
      </c>
      <c r="R1762" s="9"/>
      <c r="S1762" s="9"/>
      <c r="T1762" s="9"/>
      <c r="U1762" s="9"/>
      <c r="V1762" s="9"/>
      <c r="W1762" s="9" t="str">
        <f t="shared" si="56"/>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7"/>
        <v>-</v>
      </c>
      <c r="R1763" s="8"/>
      <c r="S1763" s="8"/>
      <c r="T1763" s="8"/>
      <c r="U1763" s="8"/>
      <c r="V1763" s="8"/>
      <c r="W1763" s="8" t="str">
        <f t="shared" si="56"/>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7"/>
        <v>-</v>
      </c>
      <c r="R1764" s="9"/>
      <c r="S1764" s="9"/>
      <c r="T1764" s="9"/>
      <c r="U1764" s="9"/>
      <c r="V1764" s="9"/>
      <c r="W1764" s="9" t="str">
        <f t="shared" si="56"/>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7"/>
        <v>-</v>
      </c>
      <c r="R1765" s="8"/>
      <c r="S1765" s="8"/>
      <c r="T1765" s="8"/>
      <c r="U1765" s="8"/>
      <c r="V1765" s="8"/>
      <c r="W1765" s="8" t="str">
        <f t="shared" si="56"/>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7"/>
        <v>-</v>
      </c>
      <c r="R1766" s="9"/>
      <c r="S1766" s="9"/>
      <c r="T1766" s="9"/>
      <c r="U1766" s="9"/>
      <c r="V1766" s="9"/>
      <c r="W1766" s="9" t="str">
        <f t="shared" si="56"/>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7"/>
        <v>-</v>
      </c>
      <c r="R1767" s="8"/>
      <c r="S1767" s="8"/>
      <c r="T1767" s="8"/>
      <c r="U1767" s="8"/>
      <c r="V1767" s="8"/>
      <c r="W1767" s="8" t="str">
        <f t="shared" si="56"/>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7"/>
        <v>-</v>
      </c>
      <c r="R1768" s="9"/>
      <c r="S1768" s="9"/>
      <c r="T1768" s="9"/>
      <c r="U1768" s="9"/>
      <c r="V1768" s="9"/>
      <c r="W1768" s="9" t="str">
        <f t="shared" si="56"/>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7"/>
        <v>-</v>
      </c>
      <c r="R1769" s="8"/>
      <c r="S1769" s="8"/>
      <c r="T1769" s="8"/>
      <c r="U1769" s="8"/>
      <c r="V1769" s="8"/>
      <c r="W1769" s="8" t="str">
        <f t="shared" si="56"/>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7"/>
        <v>-</v>
      </c>
      <c r="R1770" s="9"/>
      <c r="S1770" s="9"/>
      <c r="T1770" s="9"/>
      <c r="U1770" s="9"/>
      <c r="V1770" s="9"/>
      <c r="W1770" s="9" t="str">
        <f t="shared" si="56"/>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7"/>
        <v>-</v>
      </c>
      <c r="R1771" s="8"/>
      <c r="S1771" s="8"/>
      <c r="T1771" s="8"/>
      <c r="U1771" s="8"/>
      <c r="V1771" s="8"/>
      <c r="W1771" s="8" t="str">
        <f t="shared" si="56"/>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7"/>
        <v>-</v>
      </c>
      <c r="R1772" s="9"/>
      <c r="S1772" s="9"/>
      <c r="T1772" s="9"/>
      <c r="U1772" s="9"/>
      <c r="V1772" s="9"/>
      <c r="W1772" s="9" t="str">
        <f t="shared" si="56"/>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7"/>
        <v>-</v>
      </c>
      <c r="R1773" s="8"/>
      <c r="S1773" s="8"/>
      <c r="T1773" s="8"/>
      <c r="U1773" s="8"/>
      <c r="V1773" s="8"/>
      <c r="W1773" s="8" t="str">
        <f t="shared" si="56"/>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7"/>
        <v>-</v>
      </c>
      <c r="R1774" s="9"/>
      <c r="S1774" s="9"/>
      <c r="T1774" s="9"/>
      <c r="U1774" s="9"/>
      <c r="V1774" s="9"/>
      <c r="W1774" s="9" t="str">
        <f t="shared" si="56"/>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7"/>
        <v>-</v>
      </c>
      <c r="R1775" s="8"/>
      <c r="S1775" s="8"/>
      <c r="T1775" s="8"/>
      <c r="U1775" s="8"/>
      <c r="V1775" s="8"/>
      <c r="W1775" s="8" t="str">
        <f t="shared" si="56"/>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7"/>
        <v>-</v>
      </c>
      <c r="R1776" s="9"/>
      <c r="S1776" s="9"/>
      <c r="T1776" s="9"/>
      <c r="U1776" s="9"/>
      <c r="V1776" s="9"/>
      <c r="W1776" s="9" t="str">
        <f t="shared" si="56"/>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7"/>
        <v>-</v>
      </c>
      <c r="R1777" s="8"/>
      <c r="S1777" s="8"/>
      <c r="T1777" s="8"/>
      <c r="U1777" s="8"/>
      <c r="V1777" s="8"/>
      <c r="W1777" s="8" t="str">
        <f t="shared" si="56"/>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7"/>
        <v>-</v>
      </c>
      <c r="R1778" s="9"/>
      <c r="S1778" s="9"/>
      <c r="T1778" s="9"/>
      <c r="U1778" s="9"/>
      <c r="V1778" s="9"/>
      <c r="W1778" s="9" t="str">
        <f t="shared" si="56"/>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7"/>
        <v>-</v>
      </c>
      <c r="R1779" s="8"/>
      <c r="S1779" s="8"/>
      <c r="T1779" s="8"/>
      <c r="U1779" s="8"/>
      <c r="V1779" s="8"/>
      <c r="W1779" s="8" t="str">
        <f t="shared" si="56"/>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7"/>
        <v>-</v>
      </c>
      <c r="R1780" s="9"/>
      <c r="S1780" s="9"/>
      <c r="T1780" s="9"/>
      <c r="U1780" s="9"/>
      <c r="V1780" s="9"/>
      <c r="W1780" s="9" t="str">
        <f t="shared" si="56"/>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7"/>
        <v>-</v>
      </c>
      <c r="R1781" s="8"/>
      <c r="S1781" s="8"/>
      <c r="T1781" s="8"/>
      <c r="U1781" s="8"/>
      <c r="V1781" s="8"/>
      <c r="W1781" s="8" t="str">
        <f t="shared" si="56"/>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7"/>
        <v>-</v>
      </c>
      <c r="R1782" s="9"/>
      <c r="S1782" s="9"/>
      <c r="T1782" s="9"/>
      <c r="U1782" s="9"/>
      <c r="V1782" s="9"/>
      <c r="W1782" s="9" t="str">
        <f t="shared" si="56"/>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7"/>
        <v>-</v>
      </c>
      <c r="R1783" s="8"/>
      <c r="S1783" s="8"/>
      <c r="T1783" s="8"/>
      <c r="U1783" s="8"/>
      <c r="V1783" s="8"/>
      <c r="W1783" s="8" t="str">
        <f t="shared" si="56"/>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7"/>
        <v>-</v>
      </c>
      <c r="R1784" s="9"/>
      <c r="S1784" s="9"/>
      <c r="T1784" s="9"/>
      <c r="U1784" s="9"/>
      <c r="V1784" s="9"/>
      <c r="W1784" s="9" t="str">
        <f t="shared" si="56"/>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7"/>
        <v>-</v>
      </c>
      <c r="R1785" s="8"/>
      <c r="S1785" s="8"/>
      <c r="T1785" s="8"/>
      <c r="U1785" s="8"/>
      <c r="V1785" s="8"/>
      <c r="W1785" s="8" t="str">
        <f t="shared" si="56"/>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7"/>
        <v>-</v>
      </c>
      <c r="R1786" s="9"/>
      <c r="S1786" s="9"/>
      <c r="T1786" s="9"/>
      <c r="U1786" s="9"/>
      <c r="V1786" s="9"/>
      <c r="W1786" s="9" t="str">
        <f t="shared" si="56"/>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7"/>
        <v>-</v>
      </c>
      <c r="R1787" s="8"/>
      <c r="S1787" s="8"/>
      <c r="T1787" s="8"/>
      <c r="U1787" s="8"/>
      <c r="V1787" s="8"/>
      <c r="W1787" s="8" t="str">
        <f t="shared" si="56"/>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7"/>
        <v>-</v>
      </c>
      <c r="R1788" s="9"/>
      <c r="S1788" s="9"/>
      <c r="T1788" s="9"/>
      <c r="U1788" s="9"/>
      <c r="V1788" s="9"/>
      <c r="W1788" s="9" t="str">
        <f t="shared" si="56"/>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7"/>
        <v>-</v>
      </c>
      <c r="R1789" s="8"/>
      <c r="S1789" s="8"/>
      <c r="T1789" s="8"/>
      <c r="U1789" s="8"/>
      <c r="V1789" s="8"/>
      <c r="W1789" s="8" t="str">
        <f t="shared" si="56"/>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7"/>
        <v>-</v>
      </c>
      <c r="R1790" s="9"/>
      <c r="S1790" s="9"/>
      <c r="T1790" s="9"/>
      <c r="U1790" s="9"/>
      <c r="V1790" s="9"/>
      <c r="W1790" s="9" t="str">
        <f t="shared" si="56"/>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7"/>
        <v>-</v>
      </c>
      <c r="R1791" s="8"/>
      <c r="S1791" s="8"/>
      <c r="T1791" s="8"/>
      <c r="U1791" s="8"/>
      <c r="V1791" s="8"/>
      <c r="W1791" s="8" t="str">
        <f t="shared" si="56"/>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7"/>
        <v>-</v>
      </c>
      <c r="R1792" s="9"/>
      <c r="S1792" s="9"/>
      <c r="T1792" s="9"/>
      <c r="U1792" s="9"/>
      <c r="V1792" s="9"/>
      <c r="W1792" s="9" t="str">
        <f t="shared" si="56"/>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7"/>
        <v>-</v>
      </c>
      <c r="R1793" s="8"/>
      <c r="S1793" s="8"/>
      <c r="T1793" s="8"/>
      <c r="U1793" s="8"/>
      <c r="V1793" s="8"/>
      <c r="W1793" s="8" t="str">
        <f t="shared" si="56"/>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7"/>
        <v>-</v>
      </c>
      <c r="R1794" s="9"/>
      <c r="S1794" s="9"/>
      <c r="T1794" s="9"/>
      <c r="U1794" s="9"/>
      <c r="V1794" s="9"/>
      <c r="W1794" s="9" t="str">
        <f t="shared" si="56"/>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7"/>
        <v>-</v>
      </c>
      <c r="R1795" s="8"/>
      <c r="S1795" s="8"/>
      <c r="T1795" s="8"/>
      <c r="U1795" s="8"/>
      <c r="V1795" s="8"/>
      <c r="W1795" s="8" t="str">
        <f t="shared" si="56"/>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7"/>
        <v>-</v>
      </c>
      <c r="R1796" s="9"/>
      <c r="S1796" s="9"/>
      <c r="T1796" s="9"/>
      <c r="U1796" s="9"/>
      <c r="V1796" s="9"/>
      <c r="W1796" s="9" t="str">
        <f t="shared" si="56"/>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7"/>
        <v>-</v>
      </c>
      <c r="R1797" s="8"/>
      <c r="S1797" s="8"/>
      <c r="T1797" s="8"/>
      <c r="U1797" s="8"/>
      <c r="V1797" s="8"/>
      <c r="W1797" s="8" t="str">
        <f t="shared" ref="W1797:W1860" si="58">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9">IF(B1798&gt;1/1/1900, (IF(R1798="Closed",(DATEDIF(B1798,P1798,"d"))-(DATEDIF(M1798,O1798,"d")),IF(OR(R1798="Pending",ISBLANK(P1798)),TODAY()-B1798))),"-")</f>
        <v>-</v>
      </c>
      <c r="R1798" s="9"/>
      <c r="S1798" s="9"/>
      <c r="T1798" s="9"/>
      <c r="U1798" s="9"/>
      <c r="V1798" s="9"/>
      <c r="W1798" s="9" t="str">
        <f t="shared" si="58"/>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9"/>
        <v>-</v>
      </c>
      <c r="R1799" s="8"/>
      <c r="S1799" s="8"/>
      <c r="T1799" s="8"/>
      <c r="U1799" s="8"/>
      <c r="V1799" s="8"/>
      <c r="W1799" s="8" t="str">
        <f t="shared" si="58"/>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9"/>
        <v>-</v>
      </c>
      <c r="R1800" s="9"/>
      <c r="S1800" s="9"/>
      <c r="T1800" s="9"/>
      <c r="U1800" s="9"/>
      <c r="V1800" s="9"/>
      <c r="W1800" s="9" t="str">
        <f t="shared" si="58"/>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9"/>
        <v>-</v>
      </c>
      <c r="R1801" s="8"/>
      <c r="S1801" s="8"/>
      <c r="T1801" s="8"/>
      <c r="U1801" s="8"/>
      <c r="V1801" s="8"/>
      <c r="W1801" s="8" t="str">
        <f t="shared" si="58"/>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9"/>
        <v>-</v>
      </c>
      <c r="R1802" s="9"/>
      <c r="S1802" s="9"/>
      <c r="T1802" s="9"/>
      <c r="U1802" s="9"/>
      <c r="V1802" s="9"/>
      <c r="W1802" s="9" t="str">
        <f t="shared" si="58"/>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9"/>
        <v>-</v>
      </c>
      <c r="R1803" s="8"/>
      <c r="S1803" s="8"/>
      <c r="T1803" s="8"/>
      <c r="U1803" s="8"/>
      <c r="V1803" s="8"/>
      <c r="W1803" s="8" t="str">
        <f t="shared" si="58"/>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9"/>
        <v>-</v>
      </c>
      <c r="R1804" s="9"/>
      <c r="S1804" s="9"/>
      <c r="T1804" s="9"/>
      <c r="U1804" s="9"/>
      <c r="V1804" s="9"/>
      <c r="W1804" s="9" t="str">
        <f t="shared" si="58"/>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9"/>
        <v>-</v>
      </c>
      <c r="R1805" s="8"/>
      <c r="S1805" s="8"/>
      <c r="T1805" s="8"/>
      <c r="U1805" s="8"/>
      <c r="V1805" s="8"/>
      <c r="W1805" s="8" t="str">
        <f t="shared" si="58"/>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9"/>
        <v>-</v>
      </c>
      <c r="R1806" s="9"/>
      <c r="S1806" s="9"/>
      <c r="T1806" s="9"/>
      <c r="U1806" s="9"/>
      <c r="V1806" s="9"/>
      <c r="W1806" s="9" t="str">
        <f t="shared" si="58"/>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9"/>
        <v>-</v>
      </c>
      <c r="R1807" s="8"/>
      <c r="S1807" s="8"/>
      <c r="T1807" s="8"/>
      <c r="U1807" s="8"/>
      <c r="V1807" s="8"/>
      <c r="W1807" s="8" t="str">
        <f t="shared" si="58"/>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9"/>
        <v>-</v>
      </c>
      <c r="R1808" s="9"/>
      <c r="S1808" s="9"/>
      <c r="T1808" s="9"/>
      <c r="U1808" s="9"/>
      <c r="V1808" s="9"/>
      <c r="W1808" s="9" t="str">
        <f t="shared" si="58"/>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9"/>
        <v>-</v>
      </c>
      <c r="R1809" s="8"/>
      <c r="S1809" s="8"/>
      <c r="T1809" s="8"/>
      <c r="U1809" s="8"/>
      <c r="V1809" s="8"/>
      <c r="W1809" s="8" t="str">
        <f t="shared" si="58"/>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9"/>
        <v>-</v>
      </c>
      <c r="R1810" s="9"/>
      <c r="S1810" s="9"/>
      <c r="T1810" s="9"/>
      <c r="U1810" s="9"/>
      <c r="V1810" s="9"/>
      <c r="W1810" s="9" t="str">
        <f t="shared" si="58"/>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9"/>
        <v>-</v>
      </c>
      <c r="R1811" s="8"/>
      <c r="S1811" s="8"/>
      <c r="T1811" s="8"/>
      <c r="U1811" s="8"/>
      <c r="V1811" s="8"/>
      <c r="W1811" s="8" t="str">
        <f t="shared" si="58"/>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9"/>
        <v>-</v>
      </c>
      <c r="R1812" s="9"/>
      <c r="S1812" s="9"/>
      <c r="T1812" s="9"/>
      <c r="U1812" s="9"/>
      <c r="V1812" s="9"/>
      <c r="W1812" s="9" t="str">
        <f t="shared" si="58"/>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9"/>
        <v>-</v>
      </c>
      <c r="R1813" s="8"/>
      <c r="S1813" s="8"/>
      <c r="T1813" s="8"/>
      <c r="U1813" s="8"/>
      <c r="V1813" s="8"/>
      <c r="W1813" s="8" t="str">
        <f t="shared" si="58"/>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9"/>
        <v>-</v>
      </c>
      <c r="R1814" s="9"/>
      <c r="S1814" s="9"/>
      <c r="T1814" s="9"/>
      <c r="U1814" s="9"/>
      <c r="V1814" s="9"/>
      <c r="W1814" s="9" t="str">
        <f t="shared" si="58"/>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9"/>
        <v>-</v>
      </c>
      <c r="R1815" s="8"/>
      <c r="S1815" s="8"/>
      <c r="T1815" s="8"/>
      <c r="U1815" s="8"/>
      <c r="V1815" s="8"/>
      <c r="W1815" s="8" t="str">
        <f t="shared" si="58"/>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9"/>
        <v>-</v>
      </c>
      <c r="R1816" s="9"/>
      <c r="S1816" s="9"/>
      <c r="T1816" s="9"/>
      <c r="U1816" s="9"/>
      <c r="V1816" s="9"/>
      <c r="W1816" s="9" t="str">
        <f t="shared" si="58"/>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9"/>
        <v>-</v>
      </c>
      <c r="R1817" s="8"/>
      <c r="S1817" s="8"/>
      <c r="T1817" s="8"/>
      <c r="U1817" s="8"/>
      <c r="V1817" s="8"/>
      <c r="W1817" s="8" t="str">
        <f t="shared" si="58"/>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9"/>
        <v>-</v>
      </c>
      <c r="R1818" s="9"/>
      <c r="S1818" s="9"/>
      <c r="T1818" s="9"/>
      <c r="U1818" s="9"/>
      <c r="V1818" s="9"/>
      <c r="W1818" s="9" t="str">
        <f t="shared" si="58"/>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9"/>
        <v>-</v>
      </c>
      <c r="R1819" s="8"/>
      <c r="S1819" s="8"/>
      <c r="T1819" s="8"/>
      <c r="U1819" s="8"/>
      <c r="V1819" s="8"/>
      <c r="W1819" s="8" t="str">
        <f t="shared" si="58"/>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9"/>
        <v>-</v>
      </c>
      <c r="R1820" s="9"/>
      <c r="S1820" s="9"/>
      <c r="T1820" s="9"/>
      <c r="U1820" s="9"/>
      <c r="V1820" s="9"/>
      <c r="W1820" s="9" t="str">
        <f t="shared" si="58"/>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9"/>
        <v>-</v>
      </c>
      <c r="R1821" s="8"/>
      <c r="S1821" s="8"/>
      <c r="T1821" s="8"/>
      <c r="U1821" s="8"/>
      <c r="V1821" s="8"/>
      <c r="W1821" s="8" t="str">
        <f t="shared" si="58"/>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9"/>
        <v>-</v>
      </c>
      <c r="R1822" s="9"/>
      <c r="S1822" s="9"/>
      <c r="T1822" s="9"/>
      <c r="U1822" s="9"/>
      <c r="V1822" s="9"/>
      <c r="W1822" s="9" t="str">
        <f t="shared" si="58"/>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9"/>
        <v>-</v>
      </c>
      <c r="R1823" s="8"/>
      <c r="S1823" s="8"/>
      <c r="T1823" s="8"/>
      <c r="U1823" s="8"/>
      <c r="V1823" s="8"/>
      <c r="W1823" s="8" t="str">
        <f t="shared" si="58"/>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9"/>
        <v>-</v>
      </c>
      <c r="R1824" s="9"/>
      <c r="S1824" s="9"/>
      <c r="T1824" s="9"/>
      <c r="U1824" s="9"/>
      <c r="V1824" s="9"/>
      <c r="W1824" s="9" t="str">
        <f t="shared" si="58"/>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9"/>
        <v>-</v>
      </c>
      <c r="R1825" s="8"/>
      <c r="S1825" s="8"/>
      <c r="T1825" s="8"/>
      <c r="U1825" s="8"/>
      <c r="V1825" s="8"/>
      <c r="W1825" s="8" t="str">
        <f t="shared" si="58"/>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9"/>
        <v>-</v>
      </c>
      <c r="R1826" s="9"/>
      <c r="S1826" s="9"/>
      <c r="T1826" s="9"/>
      <c r="U1826" s="9"/>
      <c r="V1826" s="9"/>
      <c r="W1826" s="9" t="str">
        <f t="shared" si="58"/>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9"/>
        <v>-</v>
      </c>
      <c r="R1827" s="8"/>
      <c r="S1827" s="8"/>
      <c r="T1827" s="8"/>
      <c r="U1827" s="8"/>
      <c r="V1827" s="8"/>
      <c r="W1827" s="8" t="str">
        <f t="shared" si="58"/>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9"/>
        <v>-</v>
      </c>
      <c r="R1828" s="9"/>
      <c r="S1828" s="9"/>
      <c r="T1828" s="9"/>
      <c r="U1828" s="9"/>
      <c r="V1828" s="9"/>
      <c r="W1828" s="9" t="str">
        <f t="shared" si="58"/>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9"/>
        <v>-</v>
      </c>
      <c r="R1829" s="8"/>
      <c r="S1829" s="8"/>
      <c r="T1829" s="8"/>
      <c r="U1829" s="8"/>
      <c r="V1829" s="8"/>
      <c r="W1829" s="8" t="str">
        <f t="shared" si="58"/>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9"/>
        <v>-</v>
      </c>
      <c r="R1830" s="9"/>
      <c r="S1830" s="9"/>
      <c r="T1830" s="9"/>
      <c r="U1830" s="9"/>
      <c r="V1830" s="9"/>
      <c r="W1830" s="9" t="str">
        <f t="shared" si="58"/>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9"/>
        <v>-</v>
      </c>
      <c r="R1831" s="8"/>
      <c r="S1831" s="8"/>
      <c r="T1831" s="8"/>
      <c r="U1831" s="8"/>
      <c r="V1831" s="8"/>
      <c r="W1831" s="8" t="str">
        <f t="shared" si="58"/>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9"/>
        <v>-</v>
      </c>
      <c r="R1832" s="9"/>
      <c r="S1832" s="9"/>
      <c r="T1832" s="9"/>
      <c r="U1832" s="9"/>
      <c r="V1832" s="9"/>
      <c r="W1832" s="9" t="str">
        <f t="shared" si="58"/>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9"/>
        <v>-</v>
      </c>
      <c r="R1833" s="8"/>
      <c r="S1833" s="8"/>
      <c r="T1833" s="8"/>
      <c r="U1833" s="8"/>
      <c r="V1833" s="8"/>
      <c r="W1833" s="8" t="str">
        <f t="shared" si="58"/>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9"/>
        <v>-</v>
      </c>
      <c r="R1834" s="9"/>
      <c r="S1834" s="9"/>
      <c r="T1834" s="9"/>
      <c r="U1834" s="9"/>
      <c r="V1834" s="9"/>
      <c r="W1834" s="9" t="str">
        <f t="shared" si="58"/>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9"/>
        <v>-</v>
      </c>
      <c r="R1835" s="8"/>
      <c r="S1835" s="8"/>
      <c r="T1835" s="8"/>
      <c r="U1835" s="8"/>
      <c r="V1835" s="8"/>
      <c r="W1835" s="8" t="str">
        <f t="shared" si="58"/>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9"/>
        <v>-</v>
      </c>
      <c r="R1836" s="9"/>
      <c r="S1836" s="9"/>
      <c r="T1836" s="9"/>
      <c r="U1836" s="9"/>
      <c r="V1836" s="9"/>
      <c r="W1836" s="9" t="str">
        <f t="shared" si="58"/>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9"/>
        <v>-</v>
      </c>
      <c r="R1837" s="8"/>
      <c r="S1837" s="8"/>
      <c r="T1837" s="8"/>
      <c r="U1837" s="8"/>
      <c r="V1837" s="8"/>
      <c r="W1837" s="8" t="str">
        <f t="shared" si="58"/>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9"/>
        <v>-</v>
      </c>
      <c r="R1838" s="9"/>
      <c r="S1838" s="9"/>
      <c r="T1838" s="9"/>
      <c r="U1838" s="9"/>
      <c r="V1838" s="9"/>
      <c r="W1838" s="9" t="str">
        <f t="shared" si="58"/>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9"/>
        <v>-</v>
      </c>
      <c r="R1839" s="8"/>
      <c r="S1839" s="8"/>
      <c r="T1839" s="8"/>
      <c r="U1839" s="8"/>
      <c r="V1839" s="8"/>
      <c r="W1839" s="8" t="str">
        <f t="shared" si="58"/>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9"/>
        <v>-</v>
      </c>
      <c r="R1840" s="9"/>
      <c r="S1840" s="9"/>
      <c r="T1840" s="9"/>
      <c r="U1840" s="9"/>
      <c r="V1840" s="9"/>
      <c r="W1840" s="9" t="str">
        <f t="shared" si="58"/>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9"/>
        <v>-</v>
      </c>
      <c r="R1841" s="8"/>
      <c r="S1841" s="8"/>
      <c r="T1841" s="8"/>
      <c r="U1841" s="8"/>
      <c r="V1841" s="8"/>
      <c r="W1841" s="8" t="str">
        <f t="shared" si="58"/>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9"/>
        <v>-</v>
      </c>
      <c r="R1842" s="9"/>
      <c r="S1842" s="9"/>
      <c r="T1842" s="9"/>
      <c r="U1842" s="9"/>
      <c r="V1842" s="9"/>
      <c r="W1842" s="9" t="str">
        <f t="shared" si="58"/>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9"/>
        <v>-</v>
      </c>
      <c r="R1843" s="8"/>
      <c r="S1843" s="8"/>
      <c r="T1843" s="8"/>
      <c r="U1843" s="8"/>
      <c r="V1843" s="8"/>
      <c r="W1843" s="8" t="str">
        <f t="shared" si="58"/>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9"/>
        <v>-</v>
      </c>
      <c r="R1844" s="9"/>
      <c r="S1844" s="9"/>
      <c r="T1844" s="9"/>
      <c r="U1844" s="9"/>
      <c r="V1844" s="9"/>
      <c r="W1844" s="9" t="str">
        <f t="shared" si="58"/>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9"/>
        <v>-</v>
      </c>
      <c r="R1845" s="8"/>
      <c r="S1845" s="8"/>
      <c r="T1845" s="8"/>
      <c r="U1845" s="8"/>
      <c r="V1845" s="8"/>
      <c r="W1845" s="8" t="str">
        <f t="shared" si="58"/>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9"/>
        <v>-</v>
      </c>
      <c r="R1846" s="9"/>
      <c r="S1846" s="9"/>
      <c r="T1846" s="9"/>
      <c r="U1846" s="9"/>
      <c r="V1846" s="9"/>
      <c r="W1846" s="9" t="str">
        <f t="shared" si="58"/>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9"/>
        <v>-</v>
      </c>
      <c r="R1847" s="8"/>
      <c r="S1847" s="8"/>
      <c r="T1847" s="8"/>
      <c r="U1847" s="8"/>
      <c r="V1847" s="8"/>
      <c r="W1847" s="8" t="str">
        <f t="shared" si="58"/>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9"/>
        <v>-</v>
      </c>
      <c r="R1848" s="9"/>
      <c r="S1848" s="9"/>
      <c r="T1848" s="9"/>
      <c r="U1848" s="9"/>
      <c r="V1848" s="9"/>
      <c r="W1848" s="9" t="str">
        <f t="shared" si="58"/>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9"/>
        <v>-</v>
      </c>
      <c r="R1849" s="8"/>
      <c r="S1849" s="8"/>
      <c r="T1849" s="8"/>
      <c r="U1849" s="8"/>
      <c r="V1849" s="8"/>
      <c r="W1849" s="8" t="str">
        <f t="shared" si="58"/>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9"/>
        <v>-</v>
      </c>
      <c r="R1850" s="9"/>
      <c r="S1850" s="9"/>
      <c r="T1850" s="9"/>
      <c r="U1850" s="9"/>
      <c r="V1850" s="9"/>
      <c r="W1850" s="9" t="str">
        <f t="shared" si="58"/>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9"/>
        <v>-</v>
      </c>
      <c r="R1851" s="8"/>
      <c r="S1851" s="8"/>
      <c r="T1851" s="8"/>
      <c r="U1851" s="8"/>
      <c r="V1851" s="8"/>
      <c r="W1851" s="8" t="str">
        <f t="shared" si="58"/>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9"/>
        <v>-</v>
      </c>
      <c r="R1852" s="9"/>
      <c r="S1852" s="9"/>
      <c r="T1852" s="9"/>
      <c r="U1852" s="9"/>
      <c r="V1852" s="9"/>
      <c r="W1852" s="9" t="str">
        <f t="shared" si="58"/>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9"/>
        <v>-</v>
      </c>
      <c r="R1853" s="8"/>
      <c r="S1853" s="8"/>
      <c r="T1853" s="8"/>
      <c r="U1853" s="8"/>
      <c r="V1853" s="8"/>
      <c r="W1853" s="8" t="str">
        <f t="shared" si="58"/>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9"/>
        <v>-</v>
      </c>
      <c r="R1854" s="9"/>
      <c r="S1854" s="9"/>
      <c r="T1854" s="9"/>
      <c r="U1854" s="9"/>
      <c r="V1854" s="9"/>
      <c r="W1854" s="9" t="str">
        <f t="shared" si="58"/>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9"/>
        <v>-</v>
      </c>
      <c r="R1855" s="8"/>
      <c r="S1855" s="8"/>
      <c r="T1855" s="8"/>
      <c r="U1855" s="8"/>
      <c r="V1855" s="8"/>
      <c r="W1855" s="8" t="str">
        <f t="shared" si="58"/>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9"/>
        <v>-</v>
      </c>
      <c r="R1856" s="9"/>
      <c r="S1856" s="9"/>
      <c r="T1856" s="9"/>
      <c r="U1856" s="9"/>
      <c r="V1856" s="9"/>
      <c r="W1856" s="9" t="str">
        <f t="shared" si="58"/>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9"/>
        <v>-</v>
      </c>
      <c r="R1857" s="8"/>
      <c r="S1857" s="8"/>
      <c r="T1857" s="8"/>
      <c r="U1857" s="8"/>
      <c r="V1857" s="8"/>
      <c r="W1857" s="8" t="str">
        <f t="shared" si="58"/>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9"/>
        <v>-</v>
      </c>
      <c r="R1858" s="9"/>
      <c r="S1858" s="9"/>
      <c r="T1858" s="9"/>
      <c r="U1858" s="9"/>
      <c r="V1858" s="9"/>
      <c r="W1858" s="9" t="str">
        <f t="shared" si="58"/>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9"/>
        <v>-</v>
      </c>
      <c r="R1859" s="8"/>
      <c r="S1859" s="8"/>
      <c r="T1859" s="8"/>
      <c r="U1859" s="8"/>
      <c r="V1859" s="8"/>
      <c r="W1859" s="8" t="str">
        <f t="shared" si="58"/>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9"/>
        <v>-</v>
      </c>
      <c r="R1860" s="9"/>
      <c r="S1860" s="9"/>
      <c r="T1860" s="9"/>
      <c r="U1860" s="9"/>
      <c r="V1860" s="9"/>
      <c r="W1860" s="9" t="str">
        <f t="shared" si="58"/>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9"/>
        <v>-</v>
      </c>
      <c r="R1861" s="8"/>
      <c r="S1861" s="8"/>
      <c r="T1861" s="8"/>
      <c r="U1861" s="8"/>
      <c r="V1861" s="8"/>
      <c r="W1861" s="8" t="str">
        <f t="shared" ref="W1861:W1924" si="60">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1">IF(B1862&gt;1/1/1900, (IF(R1862="Closed",(DATEDIF(B1862,P1862,"d"))-(DATEDIF(M1862,O1862,"d")),IF(OR(R1862="Pending",ISBLANK(P1862)),TODAY()-B1862))),"-")</f>
        <v>-</v>
      </c>
      <c r="R1862" s="9"/>
      <c r="S1862" s="9"/>
      <c r="T1862" s="9"/>
      <c r="U1862" s="9"/>
      <c r="V1862" s="9"/>
      <c r="W1862" s="9" t="str">
        <f t="shared" si="60"/>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1"/>
        <v>-</v>
      </c>
      <c r="R1863" s="8"/>
      <c r="S1863" s="8"/>
      <c r="T1863" s="8"/>
      <c r="U1863" s="8"/>
      <c r="V1863" s="8"/>
      <c r="W1863" s="8" t="str">
        <f t="shared" si="60"/>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1"/>
        <v>-</v>
      </c>
      <c r="R1864" s="9"/>
      <c r="S1864" s="9"/>
      <c r="T1864" s="9"/>
      <c r="U1864" s="9"/>
      <c r="V1864" s="9"/>
      <c r="W1864" s="9" t="str">
        <f t="shared" si="60"/>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1"/>
        <v>-</v>
      </c>
      <c r="R1865" s="8"/>
      <c r="S1865" s="8"/>
      <c r="T1865" s="8"/>
      <c r="U1865" s="8"/>
      <c r="V1865" s="8"/>
      <c r="W1865" s="8" t="str">
        <f t="shared" si="60"/>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1"/>
        <v>-</v>
      </c>
      <c r="R1866" s="9"/>
      <c r="S1866" s="9"/>
      <c r="T1866" s="9"/>
      <c r="U1866" s="9"/>
      <c r="V1866" s="9"/>
      <c r="W1866" s="9" t="str">
        <f t="shared" si="60"/>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1"/>
        <v>-</v>
      </c>
      <c r="R1867" s="8"/>
      <c r="S1867" s="8"/>
      <c r="T1867" s="8"/>
      <c r="U1867" s="8"/>
      <c r="V1867" s="8"/>
      <c r="W1867" s="8" t="str">
        <f t="shared" si="60"/>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1"/>
        <v>-</v>
      </c>
      <c r="R1868" s="9"/>
      <c r="S1868" s="9"/>
      <c r="T1868" s="9"/>
      <c r="U1868" s="9"/>
      <c r="V1868" s="9"/>
      <c r="W1868" s="9" t="str">
        <f t="shared" si="60"/>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1"/>
        <v>-</v>
      </c>
      <c r="R1869" s="8"/>
      <c r="S1869" s="8"/>
      <c r="T1869" s="8"/>
      <c r="U1869" s="8"/>
      <c r="V1869" s="8"/>
      <c r="W1869" s="8" t="str">
        <f t="shared" si="60"/>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1"/>
        <v>-</v>
      </c>
      <c r="R1870" s="9"/>
      <c r="S1870" s="9"/>
      <c r="T1870" s="9"/>
      <c r="U1870" s="9"/>
      <c r="V1870" s="9"/>
      <c r="W1870" s="9" t="str">
        <f t="shared" si="60"/>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1"/>
        <v>-</v>
      </c>
      <c r="R1871" s="8"/>
      <c r="S1871" s="8"/>
      <c r="T1871" s="8"/>
      <c r="U1871" s="8"/>
      <c r="V1871" s="8"/>
      <c r="W1871" s="8" t="str">
        <f t="shared" si="60"/>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1"/>
        <v>-</v>
      </c>
      <c r="R1872" s="9"/>
      <c r="S1872" s="9"/>
      <c r="T1872" s="9"/>
      <c r="U1872" s="9"/>
      <c r="V1872" s="9"/>
      <c r="W1872" s="9" t="str">
        <f t="shared" si="60"/>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1"/>
        <v>-</v>
      </c>
      <c r="R1873" s="8"/>
      <c r="S1873" s="8"/>
      <c r="T1873" s="8"/>
      <c r="U1873" s="8"/>
      <c r="V1873" s="8"/>
      <c r="W1873" s="8" t="str">
        <f t="shared" si="60"/>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1"/>
        <v>-</v>
      </c>
      <c r="R1874" s="9"/>
      <c r="S1874" s="9"/>
      <c r="T1874" s="9"/>
      <c r="U1874" s="9"/>
      <c r="V1874" s="9"/>
      <c r="W1874" s="9" t="str">
        <f t="shared" si="60"/>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1"/>
        <v>-</v>
      </c>
      <c r="R1875" s="8"/>
      <c r="S1875" s="8"/>
      <c r="T1875" s="8"/>
      <c r="U1875" s="8"/>
      <c r="V1875" s="8"/>
      <c r="W1875" s="8" t="str">
        <f t="shared" si="60"/>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1"/>
        <v>-</v>
      </c>
      <c r="R1876" s="9"/>
      <c r="S1876" s="9"/>
      <c r="T1876" s="9"/>
      <c r="U1876" s="9"/>
      <c r="V1876" s="9"/>
      <c r="W1876" s="9" t="str">
        <f t="shared" si="60"/>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1"/>
        <v>-</v>
      </c>
      <c r="R1877" s="8"/>
      <c r="S1877" s="8"/>
      <c r="T1877" s="8"/>
      <c r="U1877" s="8"/>
      <c r="V1877" s="8"/>
      <c r="W1877" s="8" t="str">
        <f t="shared" si="60"/>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1"/>
        <v>-</v>
      </c>
      <c r="R1878" s="9"/>
      <c r="S1878" s="9"/>
      <c r="T1878" s="9"/>
      <c r="U1878" s="9"/>
      <c r="V1878" s="9"/>
      <c r="W1878" s="9" t="str">
        <f t="shared" si="60"/>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1"/>
        <v>-</v>
      </c>
      <c r="R1879" s="8"/>
      <c r="S1879" s="8"/>
      <c r="T1879" s="8"/>
      <c r="U1879" s="8"/>
      <c r="V1879" s="8"/>
      <c r="W1879" s="8" t="str">
        <f t="shared" si="60"/>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1"/>
        <v>-</v>
      </c>
      <c r="R1880" s="9"/>
      <c r="S1880" s="9"/>
      <c r="T1880" s="9"/>
      <c r="U1880" s="9"/>
      <c r="V1880" s="9"/>
      <c r="W1880" s="9" t="str">
        <f t="shared" si="60"/>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1"/>
        <v>-</v>
      </c>
      <c r="R1881" s="8"/>
      <c r="S1881" s="8"/>
      <c r="T1881" s="8"/>
      <c r="U1881" s="8"/>
      <c r="V1881" s="8"/>
      <c r="W1881" s="8" t="str">
        <f t="shared" si="60"/>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1"/>
        <v>-</v>
      </c>
      <c r="R1882" s="9"/>
      <c r="S1882" s="9"/>
      <c r="T1882" s="9"/>
      <c r="U1882" s="9"/>
      <c r="V1882" s="9"/>
      <c r="W1882" s="9" t="str">
        <f t="shared" si="60"/>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1"/>
        <v>-</v>
      </c>
      <c r="R1883" s="8"/>
      <c r="S1883" s="8"/>
      <c r="T1883" s="8"/>
      <c r="U1883" s="8"/>
      <c r="V1883" s="8"/>
      <c r="W1883" s="8" t="str">
        <f t="shared" si="60"/>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1"/>
        <v>-</v>
      </c>
      <c r="R1884" s="9"/>
      <c r="S1884" s="9"/>
      <c r="T1884" s="9"/>
      <c r="U1884" s="9"/>
      <c r="V1884" s="9"/>
      <c r="W1884" s="9" t="str">
        <f t="shared" si="60"/>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1"/>
        <v>-</v>
      </c>
      <c r="R1885" s="8"/>
      <c r="S1885" s="8"/>
      <c r="T1885" s="8"/>
      <c r="U1885" s="8"/>
      <c r="V1885" s="8"/>
      <c r="W1885" s="8" t="str">
        <f t="shared" si="60"/>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1"/>
        <v>-</v>
      </c>
      <c r="R1886" s="9"/>
      <c r="S1886" s="9"/>
      <c r="T1886" s="9"/>
      <c r="U1886" s="9"/>
      <c r="V1886" s="9"/>
      <c r="W1886" s="9" t="str">
        <f t="shared" si="60"/>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1"/>
        <v>-</v>
      </c>
      <c r="R1887" s="8"/>
      <c r="S1887" s="8"/>
      <c r="T1887" s="8"/>
      <c r="U1887" s="8"/>
      <c r="V1887" s="8"/>
      <c r="W1887" s="8" t="str">
        <f t="shared" si="60"/>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1"/>
        <v>-</v>
      </c>
      <c r="R1888" s="9"/>
      <c r="S1888" s="9"/>
      <c r="T1888" s="9"/>
      <c r="U1888" s="9"/>
      <c r="V1888" s="9"/>
      <c r="W1888" s="9" t="str">
        <f t="shared" si="60"/>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1"/>
        <v>-</v>
      </c>
      <c r="R1889" s="8"/>
      <c r="S1889" s="8"/>
      <c r="T1889" s="8"/>
      <c r="U1889" s="8"/>
      <c r="V1889" s="8"/>
      <c r="W1889" s="8" t="str">
        <f t="shared" si="60"/>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1"/>
        <v>-</v>
      </c>
      <c r="R1890" s="9"/>
      <c r="S1890" s="9"/>
      <c r="T1890" s="9"/>
      <c r="U1890" s="9"/>
      <c r="V1890" s="9"/>
      <c r="W1890" s="9" t="str">
        <f t="shared" si="60"/>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1"/>
        <v>-</v>
      </c>
      <c r="R1891" s="8"/>
      <c r="S1891" s="8"/>
      <c r="T1891" s="8"/>
      <c r="U1891" s="8"/>
      <c r="V1891" s="8"/>
      <c r="W1891" s="8" t="str">
        <f t="shared" si="60"/>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1"/>
        <v>-</v>
      </c>
      <c r="R1892" s="9"/>
      <c r="S1892" s="9"/>
      <c r="T1892" s="9"/>
      <c r="U1892" s="9"/>
      <c r="V1892" s="9"/>
      <c r="W1892" s="9" t="str">
        <f t="shared" si="60"/>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1"/>
        <v>-</v>
      </c>
      <c r="R1893" s="8"/>
      <c r="S1893" s="8"/>
      <c r="T1893" s="8"/>
      <c r="U1893" s="8"/>
      <c r="V1893" s="8"/>
      <c r="W1893" s="8" t="str">
        <f t="shared" si="60"/>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1"/>
        <v>-</v>
      </c>
      <c r="R1894" s="9"/>
      <c r="S1894" s="9"/>
      <c r="T1894" s="9"/>
      <c r="U1894" s="9"/>
      <c r="V1894" s="9"/>
      <c r="W1894" s="9" t="str">
        <f t="shared" si="60"/>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1"/>
        <v>-</v>
      </c>
      <c r="R1895" s="8"/>
      <c r="S1895" s="8"/>
      <c r="T1895" s="8"/>
      <c r="U1895" s="8"/>
      <c r="V1895" s="8"/>
      <c r="W1895" s="8" t="str">
        <f t="shared" si="60"/>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1"/>
        <v>-</v>
      </c>
      <c r="R1896" s="9"/>
      <c r="S1896" s="9"/>
      <c r="T1896" s="9"/>
      <c r="U1896" s="9"/>
      <c r="V1896" s="9"/>
      <c r="W1896" s="9" t="str">
        <f t="shared" si="60"/>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1"/>
        <v>-</v>
      </c>
      <c r="R1897" s="8"/>
      <c r="S1897" s="8"/>
      <c r="T1897" s="8"/>
      <c r="U1897" s="8"/>
      <c r="V1897" s="8"/>
      <c r="W1897" s="8" t="str">
        <f t="shared" si="60"/>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1"/>
        <v>-</v>
      </c>
      <c r="R1898" s="9"/>
      <c r="S1898" s="9"/>
      <c r="T1898" s="9"/>
      <c r="U1898" s="9"/>
      <c r="V1898" s="9"/>
      <c r="W1898" s="9" t="str">
        <f t="shared" si="60"/>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1"/>
        <v>-</v>
      </c>
      <c r="R1899" s="8"/>
      <c r="S1899" s="8"/>
      <c r="T1899" s="8"/>
      <c r="U1899" s="8"/>
      <c r="V1899" s="8"/>
      <c r="W1899" s="8" t="str">
        <f t="shared" si="60"/>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1"/>
        <v>-</v>
      </c>
      <c r="R1900" s="9"/>
      <c r="S1900" s="9"/>
      <c r="T1900" s="9"/>
      <c r="U1900" s="9"/>
      <c r="V1900" s="9"/>
      <c r="W1900" s="9" t="str">
        <f t="shared" si="60"/>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1"/>
        <v>-</v>
      </c>
      <c r="R1901" s="8"/>
      <c r="S1901" s="8"/>
      <c r="T1901" s="8"/>
      <c r="U1901" s="8"/>
      <c r="V1901" s="8"/>
      <c r="W1901" s="8" t="str">
        <f t="shared" si="60"/>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1"/>
        <v>-</v>
      </c>
      <c r="R1902" s="9"/>
      <c r="S1902" s="9"/>
      <c r="T1902" s="9"/>
      <c r="U1902" s="9"/>
      <c r="V1902" s="9"/>
      <c r="W1902" s="9" t="str">
        <f t="shared" si="60"/>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1"/>
        <v>-</v>
      </c>
      <c r="R1903" s="8"/>
      <c r="S1903" s="8"/>
      <c r="T1903" s="8"/>
      <c r="U1903" s="8"/>
      <c r="V1903" s="8"/>
      <c r="W1903" s="8" t="str">
        <f t="shared" si="60"/>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1"/>
        <v>-</v>
      </c>
      <c r="R1904" s="9"/>
      <c r="S1904" s="9"/>
      <c r="T1904" s="9"/>
      <c r="U1904" s="9"/>
      <c r="V1904" s="9"/>
      <c r="W1904" s="9" t="str">
        <f t="shared" si="60"/>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1"/>
        <v>-</v>
      </c>
      <c r="R1905" s="8"/>
      <c r="S1905" s="8"/>
      <c r="T1905" s="8"/>
      <c r="U1905" s="8"/>
      <c r="V1905" s="8"/>
      <c r="W1905" s="8" t="str">
        <f t="shared" si="60"/>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1"/>
        <v>-</v>
      </c>
      <c r="R1906" s="9"/>
      <c r="S1906" s="9"/>
      <c r="T1906" s="9"/>
      <c r="U1906" s="9"/>
      <c r="V1906" s="9"/>
      <c r="W1906" s="9" t="str">
        <f t="shared" si="60"/>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1"/>
        <v>-</v>
      </c>
      <c r="R1907" s="8"/>
      <c r="S1907" s="8"/>
      <c r="T1907" s="8"/>
      <c r="U1907" s="8"/>
      <c r="V1907" s="8"/>
      <c r="W1907" s="8" t="str">
        <f t="shared" si="60"/>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1"/>
        <v>-</v>
      </c>
      <c r="R1908" s="9"/>
      <c r="S1908" s="9"/>
      <c r="T1908" s="9"/>
      <c r="U1908" s="9"/>
      <c r="V1908" s="9"/>
      <c r="W1908" s="9" t="str">
        <f t="shared" si="60"/>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1"/>
        <v>-</v>
      </c>
      <c r="R1909" s="8"/>
      <c r="S1909" s="8"/>
      <c r="T1909" s="8"/>
      <c r="U1909" s="8"/>
      <c r="V1909" s="8"/>
      <c r="W1909" s="8" t="str">
        <f t="shared" si="60"/>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1"/>
        <v>-</v>
      </c>
      <c r="R1910" s="9"/>
      <c r="S1910" s="9"/>
      <c r="T1910" s="9"/>
      <c r="U1910" s="9"/>
      <c r="V1910" s="9"/>
      <c r="W1910" s="9" t="str">
        <f t="shared" si="60"/>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1"/>
        <v>-</v>
      </c>
      <c r="R1911" s="8"/>
      <c r="S1911" s="8"/>
      <c r="T1911" s="8"/>
      <c r="U1911" s="8"/>
      <c r="V1911" s="8"/>
      <c r="W1911" s="8" t="str">
        <f t="shared" si="60"/>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1"/>
        <v>-</v>
      </c>
      <c r="R1912" s="9"/>
      <c r="S1912" s="9"/>
      <c r="T1912" s="9"/>
      <c r="U1912" s="9"/>
      <c r="V1912" s="9"/>
      <c r="W1912" s="9" t="str">
        <f t="shared" si="60"/>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1"/>
        <v>-</v>
      </c>
      <c r="R1913" s="8"/>
      <c r="S1913" s="8"/>
      <c r="T1913" s="8"/>
      <c r="U1913" s="8"/>
      <c r="V1913" s="8"/>
      <c r="W1913" s="8" t="str">
        <f t="shared" si="60"/>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1"/>
        <v>-</v>
      </c>
      <c r="R1914" s="9"/>
      <c r="S1914" s="9"/>
      <c r="T1914" s="9"/>
      <c r="U1914" s="9"/>
      <c r="V1914" s="9"/>
      <c r="W1914" s="9" t="str">
        <f t="shared" si="60"/>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1"/>
        <v>-</v>
      </c>
      <c r="R1915" s="8"/>
      <c r="S1915" s="8"/>
      <c r="T1915" s="8"/>
      <c r="U1915" s="8"/>
      <c r="V1915" s="8"/>
      <c r="W1915" s="8" t="str">
        <f t="shared" si="60"/>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1"/>
        <v>-</v>
      </c>
      <c r="R1916" s="9"/>
      <c r="S1916" s="9"/>
      <c r="T1916" s="9"/>
      <c r="U1916" s="9"/>
      <c r="V1916" s="9"/>
      <c r="W1916" s="9" t="str">
        <f t="shared" si="60"/>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1"/>
        <v>-</v>
      </c>
      <c r="R1917" s="8"/>
      <c r="S1917" s="8"/>
      <c r="T1917" s="8"/>
      <c r="U1917" s="8"/>
      <c r="V1917" s="8"/>
      <c r="W1917" s="8" t="str">
        <f t="shared" si="60"/>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1"/>
        <v>-</v>
      </c>
      <c r="R1918" s="9"/>
      <c r="S1918" s="9"/>
      <c r="T1918" s="9"/>
      <c r="U1918" s="9"/>
      <c r="V1918" s="9"/>
      <c r="W1918" s="9" t="str">
        <f t="shared" si="60"/>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1"/>
        <v>-</v>
      </c>
      <c r="R1919" s="8"/>
      <c r="S1919" s="8"/>
      <c r="T1919" s="8"/>
      <c r="U1919" s="8"/>
      <c r="V1919" s="8"/>
      <c r="W1919" s="8" t="str">
        <f t="shared" si="60"/>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1"/>
        <v>-</v>
      </c>
      <c r="R1920" s="9"/>
      <c r="S1920" s="9"/>
      <c r="T1920" s="9"/>
      <c r="U1920" s="9"/>
      <c r="V1920" s="9"/>
      <c r="W1920" s="9" t="str">
        <f t="shared" si="60"/>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1"/>
        <v>-</v>
      </c>
      <c r="R1921" s="8"/>
      <c r="S1921" s="8"/>
      <c r="T1921" s="8"/>
      <c r="U1921" s="8"/>
      <c r="V1921" s="8"/>
      <c r="W1921" s="8" t="str">
        <f t="shared" si="60"/>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1"/>
        <v>-</v>
      </c>
      <c r="R1922" s="9"/>
      <c r="S1922" s="9"/>
      <c r="T1922" s="9"/>
      <c r="U1922" s="9"/>
      <c r="V1922" s="9"/>
      <c r="W1922" s="9" t="str">
        <f t="shared" si="60"/>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1"/>
        <v>-</v>
      </c>
      <c r="R1923" s="8"/>
      <c r="S1923" s="8"/>
      <c r="T1923" s="8"/>
      <c r="U1923" s="8"/>
      <c r="V1923" s="8"/>
      <c r="W1923" s="8" t="str">
        <f t="shared" si="60"/>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1"/>
        <v>-</v>
      </c>
      <c r="R1924" s="9"/>
      <c r="S1924" s="9"/>
      <c r="T1924" s="9"/>
      <c r="U1924" s="9"/>
      <c r="V1924" s="9"/>
      <c r="W1924" s="9" t="str">
        <f t="shared" si="60"/>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1"/>
        <v>-</v>
      </c>
      <c r="R1925" s="8"/>
      <c r="S1925" s="8"/>
      <c r="T1925" s="8"/>
      <c r="U1925" s="8"/>
      <c r="V1925" s="8"/>
      <c r="W1925" s="8" t="str">
        <f t="shared" ref="W1925:W1988" si="62">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3">IF(B1926&gt;1/1/1900, (IF(R1926="Closed",(DATEDIF(B1926,P1926,"d"))-(DATEDIF(M1926,O1926,"d")),IF(OR(R1926="Pending",ISBLANK(P1926)),TODAY()-B1926))),"-")</f>
        <v>-</v>
      </c>
      <c r="R1926" s="9"/>
      <c r="S1926" s="9"/>
      <c r="T1926" s="9"/>
      <c r="U1926" s="9"/>
      <c r="V1926" s="9"/>
      <c r="W1926" s="9" t="str">
        <f t="shared" si="62"/>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3"/>
        <v>-</v>
      </c>
      <c r="R1927" s="8"/>
      <c r="S1927" s="8"/>
      <c r="T1927" s="8"/>
      <c r="U1927" s="8"/>
      <c r="V1927" s="8"/>
      <c r="W1927" s="8" t="str">
        <f t="shared" si="62"/>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3"/>
        <v>-</v>
      </c>
      <c r="R1928" s="9"/>
      <c r="S1928" s="9"/>
      <c r="T1928" s="9"/>
      <c r="U1928" s="9"/>
      <c r="V1928" s="9"/>
      <c r="W1928" s="9" t="str">
        <f t="shared" si="62"/>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3"/>
        <v>-</v>
      </c>
      <c r="R1929" s="8"/>
      <c r="S1929" s="8"/>
      <c r="T1929" s="8"/>
      <c r="U1929" s="8"/>
      <c r="V1929" s="8"/>
      <c r="W1929" s="8" t="str">
        <f t="shared" si="62"/>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3"/>
        <v>-</v>
      </c>
      <c r="R1930" s="9"/>
      <c r="S1930" s="9"/>
      <c r="T1930" s="9"/>
      <c r="U1930" s="9"/>
      <c r="V1930" s="9"/>
      <c r="W1930" s="9" t="str">
        <f t="shared" si="62"/>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3"/>
        <v>-</v>
      </c>
      <c r="R1931" s="8"/>
      <c r="S1931" s="8"/>
      <c r="T1931" s="8"/>
      <c r="U1931" s="8"/>
      <c r="V1931" s="8"/>
      <c r="W1931" s="8" t="str">
        <f t="shared" si="62"/>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3"/>
        <v>-</v>
      </c>
      <c r="R1932" s="9"/>
      <c r="S1932" s="9"/>
      <c r="T1932" s="9"/>
      <c r="U1932" s="9"/>
      <c r="V1932" s="9"/>
      <c r="W1932" s="9" t="str">
        <f t="shared" si="62"/>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3"/>
        <v>-</v>
      </c>
      <c r="R1933" s="8"/>
      <c r="S1933" s="8"/>
      <c r="T1933" s="8"/>
      <c r="U1933" s="8"/>
      <c r="V1933" s="8"/>
      <c r="W1933" s="8" t="str">
        <f t="shared" si="62"/>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3"/>
        <v>-</v>
      </c>
      <c r="R1934" s="9"/>
      <c r="S1934" s="9"/>
      <c r="T1934" s="9"/>
      <c r="U1934" s="9"/>
      <c r="V1934" s="9"/>
      <c r="W1934" s="9" t="str">
        <f t="shared" si="62"/>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3"/>
        <v>-</v>
      </c>
      <c r="R1935" s="8"/>
      <c r="S1935" s="8"/>
      <c r="T1935" s="8"/>
      <c r="U1935" s="8"/>
      <c r="V1935" s="8"/>
      <c r="W1935" s="8" t="str">
        <f t="shared" si="62"/>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3"/>
        <v>-</v>
      </c>
      <c r="R1936" s="9"/>
      <c r="S1936" s="9"/>
      <c r="T1936" s="9"/>
      <c r="U1936" s="9"/>
      <c r="V1936" s="9"/>
      <c r="W1936" s="9" t="str">
        <f t="shared" si="62"/>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3"/>
        <v>-</v>
      </c>
      <c r="R1937" s="8"/>
      <c r="S1937" s="8"/>
      <c r="T1937" s="8"/>
      <c r="U1937" s="8"/>
      <c r="V1937" s="8"/>
      <c r="W1937" s="8" t="str">
        <f t="shared" si="62"/>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3"/>
        <v>-</v>
      </c>
      <c r="R1938" s="9"/>
      <c r="S1938" s="9"/>
      <c r="T1938" s="9"/>
      <c r="U1938" s="9"/>
      <c r="V1938" s="9"/>
      <c r="W1938" s="9" t="str">
        <f t="shared" si="62"/>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3"/>
        <v>-</v>
      </c>
      <c r="R1939" s="8"/>
      <c r="S1939" s="8"/>
      <c r="T1939" s="8"/>
      <c r="U1939" s="8"/>
      <c r="V1939" s="8"/>
      <c r="W1939" s="8" t="str">
        <f t="shared" si="62"/>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3"/>
        <v>-</v>
      </c>
      <c r="R1940" s="9"/>
      <c r="S1940" s="9"/>
      <c r="T1940" s="9"/>
      <c r="U1940" s="9"/>
      <c r="V1940" s="9"/>
      <c r="W1940" s="9" t="str">
        <f t="shared" si="62"/>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3"/>
        <v>-</v>
      </c>
      <c r="R1941" s="8"/>
      <c r="S1941" s="8"/>
      <c r="T1941" s="8"/>
      <c r="U1941" s="8"/>
      <c r="V1941" s="8"/>
      <c r="W1941" s="8" t="str">
        <f t="shared" si="62"/>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3"/>
        <v>-</v>
      </c>
      <c r="R1942" s="9"/>
      <c r="S1942" s="9"/>
      <c r="T1942" s="9"/>
      <c r="U1942" s="9"/>
      <c r="V1942" s="9"/>
      <c r="W1942" s="9" t="str">
        <f t="shared" si="62"/>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3"/>
        <v>-</v>
      </c>
      <c r="R1943" s="8"/>
      <c r="S1943" s="8"/>
      <c r="T1943" s="8"/>
      <c r="U1943" s="8"/>
      <c r="V1943" s="8"/>
      <c r="W1943" s="8" t="str">
        <f t="shared" si="62"/>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3"/>
        <v>-</v>
      </c>
      <c r="R1944" s="9"/>
      <c r="S1944" s="9"/>
      <c r="T1944" s="9"/>
      <c r="U1944" s="9"/>
      <c r="V1944" s="9"/>
      <c r="W1944" s="9" t="str">
        <f t="shared" si="62"/>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3"/>
        <v>-</v>
      </c>
      <c r="R1945" s="8"/>
      <c r="S1945" s="8"/>
      <c r="T1945" s="8"/>
      <c r="U1945" s="8"/>
      <c r="V1945" s="8"/>
      <c r="W1945" s="8" t="str">
        <f t="shared" si="62"/>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3"/>
        <v>-</v>
      </c>
      <c r="R1946" s="9"/>
      <c r="S1946" s="9"/>
      <c r="T1946" s="9"/>
      <c r="U1946" s="9"/>
      <c r="V1946" s="9"/>
      <c r="W1946" s="9" t="str">
        <f t="shared" si="62"/>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3"/>
        <v>-</v>
      </c>
      <c r="R1947" s="8"/>
      <c r="S1947" s="8"/>
      <c r="T1947" s="8"/>
      <c r="U1947" s="8"/>
      <c r="V1947" s="8"/>
      <c r="W1947" s="8" t="str">
        <f t="shared" si="62"/>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3"/>
        <v>-</v>
      </c>
      <c r="R1948" s="9"/>
      <c r="S1948" s="9"/>
      <c r="T1948" s="9"/>
      <c r="U1948" s="9"/>
      <c r="V1948" s="9"/>
      <c r="W1948" s="9" t="str">
        <f t="shared" si="62"/>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3"/>
        <v>-</v>
      </c>
      <c r="R1949" s="8"/>
      <c r="S1949" s="8"/>
      <c r="T1949" s="8"/>
      <c r="U1949" s="8"/>
      <c r="V1949" s="8"/>
      <c r="W1949" s="8" t="str">
        <f t="shared" si="62"/>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3"/>
        <v>-</v>
      </c>
      <c r="R1950" s="9"/>
      <c r="S1950" s="9"/>
      <c r="T1950" s="9"/>
      <c r="U1950" s="9"/>
      <c r="V1950" s="9"/>
      <c r="W1950" s="9" t="str">
        <f t="shared" si="62"/>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3"/>
        <v>-</v>
      </c>
      <c r="R1951" s="8"/>
      <c r="S1951" s="8"/>
      <c r="T1951" s="8"/>
      <c r="U1951" s="8"/>
      <c r="V1951" s="8"/>
      <c r="W1951" s="8" t="str">
        <f t="shared" si="62"/>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3"/>
        <v>-</v>
      </c>
      <c r="R1952" s="9"/>
      <c r="S1952" s="9"/>
      <c r="T1952" s="9"/>
      <c r="U1952" s="9"/>
      <c r="V1952" s="9"/>
      <c r="W1952" s="9" t="str">
        <f t="shared" si="62"/>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3"/>
        <v>-</v>
      </c>
      <c r="R1953" s="8"/>
      <c r="S1953" s="8"/>
      <c r="T1953" s="8"/>
      <c r="U1953" s="8"/>
      <c r="V1953" s="8"/>
      <c r="W1953" s="8" t="str">
        <f t="shared" si="62"/>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3"/>
        <v>-</v>
      </c>
      <c r="R1954" s="9"/>
      <c r="S1954" s="9"/>
      <c r="T1954" s="9"/>
      <c r="U1954" s="9"/>
      <c r="V1954" s="9"/>
      <c r="W1954" s="9" t="str">
        <f t="shared" si="62"/>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3"/>
        <v>-</v>
      </c>
      <c r="R1955" s="8"/>
      <c r="S1955" s="8"/>
      <c r="T1955" s="8"/>
      <c r="U1955" s="8"/>
      <c r="V1955" s="8"/>
      <c r="W1955" s="8" t="str">
        <f t="shared" si="62"/>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3"/>
        <v>-</v>
      </c>
      <c r="R1956" s="9"/>
      <c r="S1956" s="9"/>
      <c r="T1956" s="9"/>
      <c r="U1956" s="9"/>
      <c r="V1956" s="9"/>
      <c r="W1956" s="9" t="str">
        <f t="shared" si="62"/>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3"/>
        <v>-</v>
      </c>
      <c r="R1957" s="8"/>
      <c r="S1957" s="8"/>
      <c r="T1957" s="8"/>
      <c r="U1957" s="8"/>
      <c r="V1957" s="8"/>
      <c r="W1957" s="8" t="str">
        <f t="shared" si="62"/>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3"/>
        <v>-</v>
      </c>
      <c r="R1958" s="9"/>
      <c r="S1958" s="9"/>
      <c r="T1958" s="9"/>
      <c r="U1958" s="9"/>
      <c r="V1958" s="9"/>
      <c r="W1958" s="9" t="str">
        <f t="shared" si="62"/>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3"/>
        <v>-</v>
      </c>
      <c r="R1959" s="8"/>
      <c r="S1959" s="8"/>
      <c r="T1959" s="8"/>
      <c r="U1959" s="8"/>
      <c r="V1959" s="8"/>
      <c r="W1959" s="8" t="str">
        <f t="shared" si="62"/>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3"/>
        <v>-</v>
      </c>
      <c r="R1960" s="9"/>
      <c r="S1960" s="9"/>
      <c r="T1960" s="9"/>
      <c r="U1960" s="9"/>
      <c r="V1960" s="9"/>
      <c r="W1960" s="9" t="str">
        <f t="shared" si="62"/>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3"/>
        <v>-</v>
      </c>
      <c r="R1961" s="8"/>
      <c r="S1961" s="8"/>
      <c r="T1961" s="8"/>
      <c r="U1961" s="8"/>
      <c r="V1961" s="8"/>
      <c r="W1961" s="8" t="str">
        <f t="shared" si="62"/>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3"/>
        <v>-</v>
      </c>
      <c r="R1962" s="9"/>
      <c r="S1962" s="9"/>
      <c r="T1962" s="9"/>
      <c r="U1962" s="9"/>
      <c r="V1962" s="9"/>
      <c r="W1962" s="9" t="str">
        <f t="shared" si="62"/>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3"/>
        <v>-</v>
      </c>
      <c r="R1963" s="8"/>
      <c r="S1963" s="8"/>
      <c r="T1963" s="8"/>
      <c r="U1963" s="8"/>
      <c r="V1963" s="8"/>
      <c r="W1963" s="8" t="str">
        <f t="shared" si="62"/>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3"/>
        <v>-</v>
      </c>
      <c r="R1964" s="9"/>
      <c r="S1964" s="9"/>
      <c r="T1964" s="9"/>
      <c r="U1964" s="9"/>
      <c r="V1964" s="9"/>
      <c r="W1964" s="9" t="str">
        <f t="shared" si="62"/>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3"/>
        <v>-</v>
      </c>
      <c r="R1965" s="8"/>
      <c r="S1965" s="8"/>
      <c r="T1965" s="8"/>
      <c r="U1965" s="8"/>
      <c r="V1965" s="8"/>
      <c r="W1965" s="8" t="str">
        <f t="shared" si="62"/>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3"/>
        <v>-</v>
      </c>
      <c r="R1966" s="9"/>
      <c r="S1966" s="9"/>
      <c r="T1966" s="9"/>
      <c r="U1966" s="9"/>
      <c r="V1966" s="9"/>
      <c r="W1966" s="9" t="str">
        <f t="shared" si="62"/>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3"/>
        <v>-</v>
      </c>
      <c r="R1967" s="8"/>
      <c r="S1967" s="8"/>
      <c r="T1967" s="8"/>
      <c r="U1967" s="8"/>
      <c r="V1967" s="8"/>
      <c r="W1967" s="8" t="str">
        <f t="shared" si="62"/>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3"/>
        <v>-</v>
      </c>
      <c r="R1968" s="9"/>
      <c r="S1968" s="9"/>
      <c r="T1968" s="9"/>
      <c r="U1968" s="9"/>
      <c r="V1968" s="9"/>
      <c r="W1968" s="9" t="str">
        <f t="shared" si="62"/>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3"/>
        <v>-</v>
      </c>
      <c r="R1969" s="8"/>
      <c r="S1969" s="8"/>
      <c r="T1969" s="8"/>
      <c r="U1969" s="8"/>
      <c r="V1969" s="8"/>
      <c r="W1969" s="8" t="str">
        <f t="shared" si="62"/>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3"/>
        <v>-</v>
      </c>
      <c r="R1970" s="9"/>
      <c r="S1970" s="9"/>
      <c r="T1970" s="9"/>
      <c r="U1970" s="9"/>
      <c r="V1970" s="9"/>
      <c r="W1970" s="9" t="str">
        <f t="shared" si="62"/>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3"/>
        <v>-</v>
      </c>
      <c r="R1971" s="8"/>
      <c r="S1971" s="8"/>
      <c r="T1971" s="8"/>
      <c r="U1971" s="8"/>
      <c r="V1971" s="8"/>
      <c r="W1971" s="8" t="str">
        <f t="shared" si="62"/>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3"/>
        <v>-</v>
      </c>
      <c r="R1972" s="9"/>
      <c r="S1972" s="9"/>
      <c r="T1972" s="9"/>
      <c r="U1972" s="9"/>
      <c r="V1972" s="9"/>
      <c r="W1972" s="9" t="str">
        <f t="shared" si="62"/>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3"/>
        <v>-</v>
      </c>
      <c r="R1973" s="8"/>
      <c r="S1973" s="8"/>
      <c r="T1973" s="8"/>
      <c r="U1973" s="8"/>
      <c r="V1973" s="8"/>
      <c r="W1973" s="8" t="str">
        <f t="shared" si="62"/>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3"/>
        <v>-</v>
      </c>
      <c r="R1974" s="9"/>
      <c r="S1974" s="9"/>
      <c r="T1974" s="9"/>
      <c r="U1974" s="9"/>
      <c r="V1974" s="9"/>
      <c r="W1974" s="9" t="str">
        <f t="shared" si="62"/>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3"/>
        <v>-</v>
      </c>
      <c r="R1975" s="8"/>
      <c r="S1975" s="8"/>
      <c r="T1975" s="8"/>
      <c r="U1975" s="8"/>
      <c r="V1975" s="8"/>
      <c r="W1975" s="8" t="str">
        <f t="shared" si="62"/>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3"/>
        <v>-</v>
      </c>
      <c r="R1976" s="9"/>
      <c r="S1976" s="9"/>
      <c r="T1976" s="9"/>
      <c r="U1976" s="9"/>
      <c r="V1976" s="9"/>
      <c r="W1976" s="9" t="str">
        <f t="shared" si="62"/>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3"/>
        <v>-</v>
      </c>
      <c r="R1977" s="8"/>
      <c r="S1977" s="8"/>
      <c r="T1977" s="8"/>
      <c r="U1977" s="8"/>
      <c r="V1977" s="8"/>
      <c r="W1977" s="8" t="str">
        <f t="shared" si="62"/>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3"/>
        <v>-</v>
      </c>
      <c r="R1978" s="9"/>
      <c r="S1978" s="9"/>
      <c r="T1978" s="9"/>
      <c r="U1978" s="9"/>
      <c r="V1978" s="9"/>
      <c r="W1978" s="9" t="str">
        <f t="shared" si="62"/>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3"/>
        <v>-</v>
      </c>
      <c r="R1979" s="8"/>
      <c r="S1979" s="8"/>
      <c r="T1979" s="8"/>
      <c r="U1979" s="8"/>
      <c r="V1979" s="8"/>
      <c r="W1979" s="8" t="str">
        <f t="shared" si="62"/>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3"/>
        <v>-</v>
      </c>
      <c r="R1980" s="9"/>
      <c r="S1980" s="9"/>
      <c r="T1980" s="9"/>
      <c r="U1980" s="9"/>
      <c r="V1980" s="9"/>
      <c r="W1980" s="9" t="str">
        <f t="shared" si="62"/>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3"/>
        <v>-</v>
      </c>
      <c r="R1981" s="8"/>
      <c r="S1981" s="8"/>
      <c r="T1981" s="8"/>
      <c r="U1981" s="8"/>
      <c r="V1981" s="8"/>
      <c r="W1981" s="8" t="str">
        <f t="shared" si="62"/>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3"/>
        <v>-</v>
      </c>
      <c r="R1982" s="9"/>
      <c r="S1982" s="9"/>
      <c r="T1982" s="9"/>
      <c r="U1982" s="9"/>
      <c r="V1982" s="9"/>
      <c r="W1982" s="9" t="str">
        <f t="shared" si="62"/>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3"/>
        <v>-</v>
      </c>
      <c r="R1983" s="8"/>
      <c r="S1983" s="8"/>
      <c r="T1983" s="8"/>
      <c r="U1983" s="8"/>
      <c r="V1983" s="8"/>
      <c r="W1983" s="8" t="str">
        <f t="shared" si="62"/>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3"/>
        <v>-</v>
      </c>
      <c r="R1984" s="9"/>
      <c r="S1984" s="9"/>
      <c r="T1984" s="9"/>
      <c r="U1984" s="9"/>
      <c r="V1984" s="9"/>
      <c r="W1984" s="9" t="str">
        <f t="shared" si="62"/>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3"/>
        <v>-</v>
      </c>
      <c r="R1985" s="8"/>
      <c r="S1985" s="8"/>
      <c r="T1985" s="8"/>
      <c r="U1985" s="8"/>
      <c r="V1985" s="8"/>
      <c r="W1985" s="8" t="str">
        <f t="shared" si="62"/>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3"/>
        <v>-</v>
      </c>
      <c r="R1986" s="9"/>
      <c r="S1986" s="9"/>
      <c r="T1986" s="9"/>
      <c r="U1986" s="21"/>
      <c r="V1986" s="9"/>
      <c r="W1986" s="21" t="str">
        <f t="shared" si="62"/>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3"/>
        <v>-</v>
      </c>
      <c r="R1987" s="8"/>
      <c r="S1987" s="8"/>
      <c r="T1987" s="8"/>
      <c r="U1987" s="8"/>
      <c r="V1987" s="8"/>
      <c r="W1987" s="8" t="str">
        <f t="shared" si="62"/>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3"/>
        <v>-</v>
      </c>
      <c r="R1988" s="9"/>
      <c r="S1988" s="9"/>
      <c r="T1988" s="9"/>
      <c r="U1988" s="21"/>
      <c r="V1988" s="9"/>
      <c r="W1988" s="21" t="str">
        <f t="shared" si="62"/>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3"/>
        <v>-</v>
      </c>
      <c r="R1989" s="8"/>
      <c r="S1989" s="8"/>
      <c r="T1989" s="8"/>
      <c r="U1989" s="8"/>
      <c r="V1989" s="8"/>
      <c r="W1989" s="8" t="str">
        <f t="shared" ref="W1989:W2052" si="64">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5">IF(B1990&gt;1/1/1900, (IF(R1990="Closed",(DATEDIF(B1990,P1990,"d"))-(DATEDIF(M1990,O1990,"d")),IF(OR(R1990="Pending",ISBLANK(P1990)),TODAY()-B1990))),"-")</f>
        <v>-</v>
      </c>
      <c r="R1990" s="9"/>
      <c r="S1990" s="9"/>
      <c r="T1990" s="9"/>
      <c r="U1990" s="21"/>
      <c r="V1990" s="9"/>
      <c r="W1990" s="21" t="str">
        <f t="shared" si="64"/>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5"/>
        <v>-</v>
      </c>
      <c r="R1991" s="8"/>
      <c r="S1991" s="8"/>
      <c r="T1991" s="8"/>
      <c r="U1991" s="8"/>
      <c r="V1991" s="8"/>
      <c r="W1991" s="8" t="str">
        <f t="shared" si="64"/>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5"/>
        <v>-</v>
      </c>
      <c r="R1992" s="9"/>
      <c r="S1992" s="9"/>
      <c r="T1992" s="9"/>
      <c r="U1992" s="21"/>
      <c r="V1992" s="9"/>
      <c r="W1992" s="21" t="str">
        <f t="shared" si="64"/>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5"/>
        <v>-</v>
      </c>
      <c r="R1993" s="8"/>
      <c r="S1993" s="8"/>
      <c r="T1993" s="8"/>
      <c r="U1993" s="8"/>
      <c r="V1993" s="8"/>
      <c r="W1993" s="8" t="str">
        <f t="shared" si="64"/>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5"/>
        <v>-</v>
      </c>
      <c r="R1994" s="21"/>
      <c r="S1994" s="21"/>
      <c r="T1994" s="21"/>
      <c r="U1994" s="21"/>
      <c r="V1994" s="21"/>
      <c r="W1994" s="21" t="str">
        <f t="shared" si="64"/>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5"/>
        <v>-</v>
      </c>
      <c r="R1995" s="8"/>
      <c r="S1995" s="8"/>
      <c r="T1995" s="8"/>
      <c r="U1995" s="8"/>
      <c r="V1995" s="8"/>
      <c r="W1995" s="8" t="str">
        <f t="shared" si="64"/>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5"/>
        <v>-</v>
      </c>
      <c r="R1996" s="21"/>
      <c r="S1996" s="21"/>
      <c r="T1996" s="21"/>
      <c r="U1996" s="21"/>
      <c r="V1996" s="21"/>
      <c r="W1996" s="21" t="str">
        <f t="shared" si="64"/>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5"/>
        <v>-</v>
      </c>
      <c r="R1997" s="8"/>
      <c r="S1997" s="8"/>
      <c r="T1997" s="8"/>
      <c r="U1997" s="8"/>
      <c r="V1997" s="8"/>
      <c r="W1997" s="8" t="str">
        <f t="shared" si="64"/>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5"/>
        <v>-</v>
      </c>
      <c r="R1998" s="21"/>
      <c r="S1998" s="21"/>
      <c r="T1998" s="21"/>
      <c r="U1998" s="21"/>
      <c r="V1998" s="21"/>
      <c r="W1998" s="21" t="str">
        <f t="shared" si="64"/>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5"/>
        <v>-</v>
      </c>
      <c r="R1999" s="8"/>
      <c r="S1999" s="8"/>
      <c r="T1999" s="8"/>
      <c r="U1999" s="8"/>
      <c r="V1999" s="8"/>
      <c r="W1999" s="8" t="str">
        <f t="shared" si="64"/>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5"/>
        <v>-</v>
      </c>
      <c r="R2000" s="21"/>
      <c r="S2000" s="21"/>
      <c r="T2000" s="21"/>
      <c r="U2000" s="9"/>
      <c r="V2000" s="21"/>
      <c r="W2000" s="9" t="str">
        <f t="shared" si="64"/>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5"/>
        <v>-</v>
      </c>
      <c r="R2001" s="8"/>
      <c r="S2001" s="8"/>
      <c r="T2001" s="8"/>
      <c r="U2001" s="8"/>
      <c r="V2001" s="8"/>
      <c r="W2001" s="8" t="str">
        <f t="shared" si="64"/>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5"/>
        <v>-</v>
      </c>
      <c r="R2002" s="21"/>
      <c r="S2002" s="21"/>
      <c r="T2002" s="21"/>
      <c r="U2002" s="9"/>
      <c r="V2002" s="21"/>
      <c r="W2002" s="9" t="str">
        <f t="shared" si="64"/>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5"/>
        <v>-</v>
      </c>
      <c r="R2003" s="8"/>
      <c r="S2003" s="8"/>
      <c r="T2003" s="8"/>
      <c r="U2003" s="8"/>
      <c r="V2003" s="8"/>
      <c r="W2003" s="8" t="str">
        <f t="shared" si="64"/>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5"/>
        <v>-</v>
      </c>
      <c r="R2004" s="21"/>
      <c r="S2004" s="21"/>
      <c r="T2004" s="21"/>
      <c r="U2004" s="9"/>
      <c r="V2004" s="21"/>
      <c r="W2004" s="9" t="str">
        <f t="shared" si="64"/>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5"/>
        <v>-</v>
      </c>
      <c r="R2005" s="8"/>
      <c r="S2005" s="8"/>
      <c r="T2005" s="8"/>
      <c r="U2005" s="8"/>
      <c r="V2005" s="8"/>
      <c r="W2005" s="8" t="str">
        <f t="shared" si="64"/>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5"/>
        <v>-</v>
      </c>
      <c r="R2006" s="21"/>
      <c r="S2006" s="21"/>
      <c r="T2006" s="21"/>
      <c r="U2006" s="9"/>
      <c r="V2006" s="21"/>
      <c r="W2006" s="9" t="str">
        <f t="shared" si="64"/>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5"/>
        <v>-</v>
      </c>
      <c r="R2007" s="8"/>
      <c r="S2007" s="8"/>
      <c r="T2007" s="8"/>
      <c r="U2007" s="8"/>
      <c r="V2007" s="8"/>
      <c r="W2007" s="8" t="str">
        <f t="shared" si="64"/>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5"/>
        <v>-</v>
      </c>
      <c r="R2008" s="9"/>
      <c r="S2008" s="9"/>
      <c r="T2008" s="9"/>
      <c r="U2008" s="9"/>
      <c r="V2008" s="9"/>
      <c r="W2008" s="9" t="str">
        <f t="shared" si="64"/>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5"/>
        <v>-</v>
      </c>
      <c r="R2009" s="8"/>
      <c r="S2009" s="8"/>
      <c r="T2009" s="8"/>
      <c r="U2009" s="8"/>
      <c r="V2009" s="8"/>
      <c r="W2009" s="8" t="str">
        <f t="shared" si="64"/>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5"/>
        <v>-</v>
      </c>
      <c r="R2010" s="9"/>
      <c r="S2010" s="9"/>
      <c r="T2010" s="9"/>
      <c r="U2010" s="9"/>
      <c r="V2010" s="9"/>
      <c r="W2010" s="9" t="str">
        <f t="shared" si="64"/>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5"/>
        <v>-</v>
      </c>
      <c r="R2011" s="8"/>
      <c r="S2011" s="8"/>
      <c r="T2011" s="8"/>
      <c r="U2011" s="8"/>
      <c r="V2011" s="8"/>
      <c r="W2011" s="8" t="str">
        <f t="shared" si="64"/>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5"/>
        <v>-</v>
      </c>
      <c r="R2012" s="9"/>
      <c r="S2012" s="9"/>
      <c r="T2012" s="9"/>
      <c r="U2012" s="9"/>
      <c r="V2012" s="9"/>
      <c r="W2012" s="9" t="str">
        <f t="shared" si="64"/>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5"/>
        <v>-</v>
      </c>
      <c r="R2013" s="8"/>
      <c r="S2013" s="8"/>
      <c r="T2013" s="8"/>
      <c r="U2013" s="8"/>
      <c r="V2013" s="8"/>
      <c r="W2013" s="8" t="str">
        <f t="shared" si="64"/>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5"/>
        <v>-</v>
      </c>
      <c r="R2014" s="9"/>
      <c r="S2014" s="9"/>
      <c r="T2014" s="9"/>
      <c r="U2014" s="9"/>
      <c r="V2014" s="9"/>
      <c r="W2014" s="9" t="str">
        <f t="shared" si="64"/>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5"/>
        <v>-</v>
      </c>
      <c r="R2015" s="8"/>
      <c r="S2015" s="8"/>
      <c r="T2015" s="8"/>
      <c r="U2015" s="8"/>
      <c r="V2015" s="8"/>
      <c r="W2015" s="8" t="str">
        <f t="shared" si="64"/>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5"/>
        <v>-</v>
      </c>
      <c r="R2016" s="9"/>
      <c r="S2016" s="9"/>
      <c r="T2016" s="9"/>
      <c r="U2016" s="9"/>
      <c r="V2016" s="9"/>
      <c r="W2016" s="9" t="str">
        <f t="shared" si="64"/>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5"/>
        <v>-</v>
      </c>
      <c r="R2017" s="8"/>
      <c r="S2017" s="8"/>
      <c r="T2017" s="8"/>
      <c r="U2017" s="8"/>
      <c r="V2017" s="8"/>
      <c r="W2017" s="8" t="str">
        <f t="shared" si="64"/>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5"/>
        <v>-</v>
      </c>
      <c r="R2018" s="9"/>
      <c r="S2018" s="9"/>
      <c r="T2018" s="9"/>
      <c r="U2018" s="9"/>
      <c r="V2018" s="9"/>
      <c r="W2018" s="9" t="str">
        <f t="shared" si="64"/>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5"/>
        <v>-</v>
      </c>
      <c r="R2019" s="8"/>
      <c r="S2019" s="8"/>
      <c r="T2019" s="8"/>
      <c r="U2019" s="8"/>
      <c r="V2019" s="8"/>
      <c r="W2019" s="8" t="str">
        <f t="shared" si="64"/>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5"/>
        <v>-</v>
      </c>
      <c r="R2020" s="9"/>
      <c r="S2020" s="9"/>
      <c r="T2020" s="9"/>
      <c r="U2020" s="9"/>
      <c r="V2020" s="9"/>
      <c r="W2020" s="9" t="str">
        <f t="shared" si="64"/>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5"/>
        <v>-</v>
      </c>
      <c r="R2021" s="8"/>
      <c r="S2021" s="8"/>
      <c r="T2021" s="8"/>
      <c r="U2021" s="8"/>
      <c r="V2021" s="8"/>
      <c r="W2021" s="8" t="str">
        <f t="shared" si="64"/>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5"/>
        <v>-</v>
      </c>
      <c r="R2022" s="9"/>
      <c r="S2022" s="9"/>
      <c r="T2022" s="9"/>
      <c r="U2022" s="9"/>
      <c r="V2022" s="9"/>
      <c r="W2022" s="9" t="str">
        <f t="shared" si="64"/>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5"/>
        <v>-</v>
      </c>
      <c r="R2023" s="8"/>
      <c r="S2023" s="8"/>
      <c r="T2023" s="8"/>
      <c r="U2023" s="8"/>
      <c r="V2023" s="8"/>
      <c r="W2023" s="8" t="str">
        <f t="shared" si="64"/>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5"/>
        <v>-</v>
      </c>
      <c r="R2024" s="9"/>
      <c r="S2024" s="9"/>
      <c r="T2024" s="9"/>
      <c r="U2024" s="9"/>
      <c r="V2024" s="9"/>
      <c r="W2024" s="9" t="str">
        <f t="shared" si="64"/>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5"/>
        <v>-</v>
      </c>
      <c r="R2025" s="8"/>
      <c r="S2025" s="8"/>
      <c r="T2025" s="8"/>
      <c r="U2025" s="8"/>
      <c r="V2025" s="8"/>
      <c r="W2025" s="8" t="str">
        <f t="shared" si="64"/>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5"/>
        <v>-</v>
      </c>
      <c r="R2026" s="9"/>
      <c r="S2026" s="9"/>
      <c r="T2026" s="9"/>
      <c r="U2026" s="9"/>
      <c r="V2026" s="9"/>
      <c r="W2026" s="9" t="str">
        <f t="shared" si="64"/>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5"/>
        <v>-</v>
      </c>
      <c r="R2027" s="8"/>
      <c r="S2027" s="8"/>
      <c r="T2027" s="8"/>
      <c r="U2027" s="8"/>
      <c r="V2027" s="8"/>
      <c r="W2027" s="8" t="str">
        <f t="shared" si="64"/>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5"/>
        <v>-</v>
      </c>
      <c r="R2028" s="9"/>
      <c r="S2028" s="9"/>
      <c r="T2028" s="9"/>
      <c r="U2028" s="9"/>
      <c r="V2028" s="9"/>
      <c r="W2028" s="9" t="str">
        <f t="shared" si="64"/>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5"/>
        <v>-</v>
      </c>
      <c r="R2029" s="8"/>
      <c r="S2029" s="8"/>
      <c r="T2029" s="8"/>
      <c r="U2029" s="8"/>
      <c r="V2029" s="8"/>
      <c r="W2029" s="8" t="str">
        <f t="shared" si="64"/>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5"/>
        <v>-</v>
      </c>
      <c r="R2030" s="9"/>
      <c r="S2030" s="9"/>
      <c r="T2030" s="9"/>
      <c r="U2030" s="9"/>
      <c r="V2030" s="9"/>
      <c r="W2030" s="9" t="str">
        <f t="shared" si="64"/>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5"/>
        <v>-</v>
      </c>
      <c r="R2031" s="8"/>
      <c r="S2031" s="8"/>
      <c r="T2031" s="8"/>
      <c r="U2031" s="8"/>
      <c r="V2031" s="8"/>
      <c r="W2031" s="8" t="str">
        <f t="shared" si="64"/>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5"/>
        <v>-</v>
      </c>
      <c r="R2032" s="9"/>
      <c r="S2032" s="9"/>
      <c r="T2032" s="9"/>
      <c r="U2032" s="9"/>
      <c r="V2032" s="9"/>
      <c r="W2032" s="9" t="str">
        <f t="shared" si="64"/>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5"/>
        <v>-</v>
      </c>
      <c r="R2033" s="8"/>
      <c r="S2033" s="8"/>
      <c r="T2033" s="8"/>
      <c r="U2033" s="8"/>
      <c r="V2033" s="8"/>
      <c r="W2033" s="8" t="str">
        <f t="shared" si="64"/>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5"/>
        <v>-</v>
      </c>
      <c r="R2034" s="9"/>
      <c r="S2034" s="9"/>
      <c r="T2034" s="9"/>
      <c r="U2034" s="9"/>
      <c r="V2034" s="9"/>
      <c r="W2034" s="9" t="str">
        <f t="shared" si="64"/>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5"/>
        <v>-</v>
      </c>
      <c r="R2035" s="8"/>
      <c r="S2035" s="8"/>
      <c r="T2035" s="8"/>
      <c r="U2035" s="8"/>
      <c r="V2035" s="8"/>
      <c r="W2035" s="8" t="str">
        <f t="shared" si="64"/>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5"/>
        <v>-</v>
      </c>
      <c r="R2036" s="9"/>
      <c r="S2036" s="9"/>
      <c r="T2036" s="9"/>
      <c r="U2036" s="9"/>
      <c r="V2036" s="9"/>
      <c r="W2036" s="9" t="str">
        <f t="shared" si="64"/>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5"/>
        <v>-</v>
      </c>
      <c r="R2037" s="8"/>
      <c r="S2037" s="8"/>
      <c r="T2037" s="8"/>
      <c r="U2037" s="8"/>
      <c r="V2037" s="8"/>
      <c r="W2037" s="8" t="str">
        <f t="shared" si="64"/>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5"/>
        <v>-</v>
      </c>
      <c r="R2038" s="9"/>
      <c r="S2038" s="9"/>
      <c r="T2038" s="9"/>
      <c r="U2038" s="9"/>
      <c r="V2038" s="9"/>
      <c r="W2038" s="9" t="str">
        <f t="shared" si="64"/>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5"/>
        <v>-</v>
      </c>
      <c r="R2039" s="8"/>
      <c r="S2039" s="8"/>
      <c r="T2039" s="8"/>
      <c r="U2039" s="8"/>
      <c r="V2039" s="8"/>
      <c r="W2039" s="8" t="str">
        <f t="shared" si="64"/>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5"/>
        <v>-</v>
      </c>
      <c r="R2040" s="9"/>
      <c r="S2040" s="9"/>
      <c r="T2040" s="9"/>
      <c r="U2040" s="9"/>
      <c r="V2040" s="9"/>
      <c r="W2040" s="9" t="str">
        <f t="shared" si="64"/>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5"/>
        <v>-</v>
      </c>
      <c r="R2041" s="8"/>
      <c r="S2041" s="8"/>
      <c r="T2041" s="8"/>
      <c r="U2041" s="8"/>
      <c r="V2041" s="8"/>
      <c r="W2041" s="8" t="str">
        <f t="shared" si="64"/>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5"/>
        <v>-</v>
      </c>
      <c r="R2042" s="9"/>
      <c r="S2042" s="9"/>
      <c r="T2042" s="9"/>
      <c r="U2042" s="9"/>
      <c r="V2042" s="9"/>
      <c r="W2042" s="9" t="str">
        <f t="shared" si="64"/>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5"/>
        <v>-</v>
      </c>
      <c r="R2043" s="8"/>
      <c r="S2043" s="8"/>
      <c r="T2043" s="8"/>
      <c r="U2043" s="8"/>
      <c r="V2043" s="8"/>
      <c r="W2043" s="8" t="str">
        <f t="shared" si="64"/>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5"/>
        <v>-</v>
      </c>
      <c r="R2044" s="9"/>
      <c r="S2044" s="9"/>
      <c r="T2044" s="9"/>
      <c r="U2044" s="9"/>
      <c r="V2044" s="9"/>
      <c r="W2044" s="9" t="str">
        <f t="shared" si="64"/>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5"/>
        <v>-</v>
      </c>
      <c r="R2045" s="8"/>
      <c r="S2045" s="8"/>
      <c r="T2045" s="8"/>
      <c r="U2045" s="8"/>
      <c r="V2045" s="8"/>
      <c r="W2045" s="8" t="str">
        <f t="shared" si="64"/>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5"/>
        <v>-</v>
      </c>
      <c r="R2046" s="9"/>
      <c r="S2046" s="9"/>
      <c r="T2046" s="9"/>
      <c r="U2046" s="9"/>
      <c r="V2046" s="9"/>
      <c r="W2046" s="9" t="str">
        <f t="shared" si="64"/>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5"/>
        <v>-</v>
      </c>
      <c r="R2047" s="8"/>
      <c r="S2047" s="8"/>
      <c r="T2047" s="8"/>
      <c r="U2047" s="8"/>
      <c r="V2047" s="8"/>
      <c r="W2047" s="8" t="str">
        <f t="shared" si="64"/>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5"/>
        <v>-</v>
      </c>
      <c r="R2048" s="9"/>
      <c r="S2048" s="9"/>
      <c r="T2048" s="9"/>
      <c r="U2048" s="9"/>
      <c r="V2048" s="9"/>
      <c r="W2048" s="9" t="str">
        <f t="shared" si="64"/>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5"/>
        <v>-</v>
      </c>
      <c r="R2049" s="8"/>
      <c r="S2049" s="8"/>
      <c r="T2049" s="8"/>
      <c r="U2049" s="8"/>
      <c r="V2049" s="8"/>
      <c r="W2049" s="8" t="str">
        <f t="shared" si="64"/>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5"/>
        <v>-</v>
      </c>
      <c r="R2050" s="9"/>
      <c r="S2050" s="9"/>
      <c r="T2050" s="9"/>
      <c r="U2050" s="9"/>
      <c r="V2050" s="9"/>
      <c r="W2050" s="9" t="str">
        <f t="shared" si="64"/>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5"/>
        <v>-</v>
      </c>
      <c r="R2051" s="8"/>
      <c r="S2051" s="8"/>
      <c r="T2051" s="8"/>
      <c r="U2051" s="8"/>
      <c r="V2051" s="8"/>
      <c r="W2051" s="8" t="str">
        <f t="shared" si="64"/>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5"/>
        <v>-</v>
      </c>
      <c r="R2052" s="9"/>
      <c r="S2052" s="9"/>
      <c r="T2052" s="9"/>
      <c r="U2052" s="9"/>
      <c r="V2052" s="9"/>
      <c r="W2052" s="9" t="str">
        <f t="shared" si="64"/>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5"/>
        <v>-</v>
      </c>
      <c r="R2053" s="8"/>
      <c r="S2053" s="8"/>
      <c r="T2053" s="8"/>
      <c r="U2053" s="8"/>
      <c r="V2053" s="8"/>
      <c r="W2053" s="8" t="str">
        <f t="shared" ref="W2053:W2116" si="66">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7">IF(B2054&gt;1/1/1900, (IF(R2054="Closed",(DATEDIF(B2054,P2054,"d"))-(DATEDIF(M2054,O2054,"d")),IF(OR(R2054="Pending",ISBLANK(P2054)),TODAY()-B2054))),"-")</f>
        <v>-</v>
      </c>
      <c r="R2054" s="9"/>
      <c r="S2054" s="9"/>
      <c r="T2054" s="9"/>
      <c r="U2054" s="9"/>
      <c r="V2054" s="9"/>
      <c r="W2054" s="9" t="str">
        <f t="shared" si="66"/>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7"/>
        <v>-</v>
      </c>
      <c r="R2055" s="8"/>
      <c r="S2055" s="8"/>
      <c r="T2055" s="8"/>
      <c r="U2055" s="8"/>
      <c r="V2055" s="8"/>
      <c r="W2055" s="8" t="str">
        <f t="shared" si="66"/>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7"/>
        <v>-</v>
      </c>
      <c r="R2056" s="9"/>
      <c r="S2056" s="9"/>
      <c r="T2056" s="9"/>
      <c r="U2056" s="9"/>
      <c r="V2056" s="9"/>
      <c r="W2056" s="9" t="str">
        <f t="shared" si="66"/>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7"/>
        <v>-</v>
      </c>
      <c r="R2057" s="8"/>
      <c r="S2057" s="8"/>
      <c r="T2057" s="8"/>
      <c r="U2057" s="8"/>
      <c r="V2057" s="8"/>
      <c r="W2057" s="8" t="str">
        <f t="shared" si="66"/>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7"/>
        <v>-</v>
      </c>
      <c r="R2058" s="9"/>
      <c r="S2058" s="9"/>
      <c r="T2058" s="9"/>
      <c r="U2058" s="9"/>
      <c r="V2058" s="9"/>
      <c r="W2058" s="9" t="str">
        <f t="shared" si="66"/>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7"/>
        <v>-</v>
      </c>
      <c r="R2059" s="8"/>
      <c r="S2059" s="8"/>
      <c r="T2059" s="8"/>
      <c r="U2059" s="8"/>
      <c r="V2059" s="8"/>
      <c r="W2059" s="8" t="str">
        <f t="shared" si="66"/>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7"/>
        <v>-</v>
      </c>
      <c r="R2060" s="9"/>
      <c r="S2060" s="9"/>
      <c r="T2060" s="9"/>
      <c r="U2060" s="9"/>
      <c r="V2060" s="9"/>
      <c r="W2060" s="9" t="str">
        <f t="shared" si="66"/>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7"/>
        <v>-</v>
      </c>
      <c r="R2061" s="8"/>
      <c r="S2061" s="8"/>
      <c r="T2061" s="8"/>
      <c r="U2061" s="8"/>
      <c r="V2061" s="8"/>
      <c r="W2061" s="8" t="str">
        <f t="shared" si="66"/>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7"/>
        <v>-</v>
      </c>
      <c r="R2062" s="9"/>
      <c r="S2062" s="9"/>
      <c r="T2062" s="9"/>
      <c r="U2062" s="9"/>
      <c r="V2062" s="9"/>
      <c r="W2062" s="9" t="str">
        <f t="shared" si="66"/>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7"/>
        <v>-</v>
      </c>
      <c r="R2063" s="8"/>
      <c r="S2063" s="8"/>
      <c r="T2063" s="8"/>
      <c r="U2063" s="8"/>
      <c r="V2063" s="8"/>
      <c r="W2063" s="8" t="str">
        <f t="shared" si="66"/>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7"/>
        <v>-</v>
      </c>
      <c r="R2064" s="9"/>
      <c r="S2064" s="9"/>
      <c r="T2064" s="9"/>
      <c r="U2064" s="9"/>
      <c r="V2064" s="9"/>
      <c r="W2064" s="9" t="str">
        <f t="shared" si="66"/>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7"/>
        <v>-</v>
      </c>
      <c r="R2065" s="8"/>
      <c r="S2065" s="8"/>
      <c r="T2065" s="8"/>
      <c r="U2065" s="8"/>
      <c r="V2065" s="8"/>
      <c r="W2065" s="8" t="str">
        <f t="shared" si="66"/>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7"/>
        <v>-</v>
      </c>
      <c r="R2066" s="9"/>
      <c r="S2066" s="9"/>
      <c r="T2066" s="9"/>
      <c r="U2066" s="9"/>
      <c r="V2066" s="9"/>
      <c r="W2066" s="9" t="str">
        <f t="shared" si="66"/>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7"/>
        <v>-</v>
      </c>
      <c r="R2067" s="8"/>
      <c r="S2067" s="8"/>
      <c r="T2067" s="8"/>
      <c r="U2067" s="8"/>
      <c r="V2067" s="8"/>
      <c r="W2067" s="8" t="str">
        <f t="shared" si="66"/>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7"/>
        <v>-</v>
      </c>
      <c r="R2068" s="9"/>
      <c r="S2068" s="9"/>
      <c r="T2068" s="9"/>
      <c r="U2068" s="9"/>
      <c r="V2068" s="9"/>
      <c r="W2068" s="9" t="str">
        <f t="shared" si="66"/>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7"/>
        <v>-</v>
      </c>
      <c r="R2069" s="8"/>
      <c r="S2069" s="8"/>
      <c r="T2069" s="8"/>
      <c r="U2069" s="8"/>
      <c r="V2069" s="8"/>
      <c r="W2069" s="8" t="str">
        <f t="shared" si="66"/>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7"/>
        <v>-</v>
      </c>
      <c r="R2070" s="9"/>
      <c r="S2070" s="9"/>
      <c r="T2070" s="9"/>
      <c r="U2070" s="9"/>
      <c r="V2070" s="9"/>
      <c r="W2070" s="9" t="str">
        <f t="shared" si="66"/>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7"/>
        <v>-</v>
      </c>
      <c r="R2071" s="8"/>
      <c r="S2071" s="8"/>
      <c r="T2071" s="8"/>
      <c r="U2071" s="8"/>
      <c r="V2071" s="8"/>
      <c r="W2071" s="8" t="str">
        <f t="shared" si="66"/>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7"/>
        <v>-</v>
      </c>
      <c r="R2072" s="9"/>
      <c r="S2072" s="9"/>
      <c r="T2072" s="9"/>
      <c r="U2072" s="9"/>
      <c r="V2072" s="9"/>
      <c r="W2072" s="9" t="str">
        <f t="shared" si="66"/>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7"/>
        <v>-</v>
      </c>
      <c r="R2073" s="8"/>
      <c r="S2073" s="8"/>
      <c r="T2073" s="8"/>
      <c r="U2073" s="8"/>
      <c r="V2073" s="8"/>
      <c r="W2073" s="8" t="str">
        <f t="shared" si="66"/>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7"/>
        <v>-</v>
      </c>
      <c r="R2074" s="9"/>
      <c r="S2074" s="9"/>
      <c r="T2074" s="9"/>
      <c r="U2074" s="9"/>
      <c r="V2074" s="9"/>
      <c r="W2074" s="9" t="str">
        <f t="shared" si="66"/>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7"/>
        <v>-</v>
      </c>
      <c r="R2075" s="8"/>
      <c r="S2075" s="8"/>
      <c r="T2075" s="8"/>
      <c r="U2075" s="8"/>
      <c r="V2075" s="8"/>
      <c r="W2075" s="8" t="str">
        <f t="shared" si="66"/>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7"/>
        <v>-</v>
      </c>
      <c r="R2076" s="9"/>
      <c r="S2076" s="9"/>
      <c r="T2076" s="9"/>
      <c r="U2076" s="9"/>
      <c r="V2076" s="9"/>
      <c r="W2076" s="9" t="str">
        <f t="shared" si="66"/>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7"/>
        <v>-</v>
      </c>
      <c r="R2077" s="8"/>
      <c r="S2077" s="8"/>
      <c r="T2077" s="8"/>
      <c r="U2077" s="8"/>
      <c r="V2077" s="8"/>
      <c r="W2077" s="8" t="str">
        <f t="shared" si="66"/>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7"/>
        <v>-</v>
      </c>
      <c r="R2078" s="9"/>
      <c r="S2078" s="9"/>
      <c r="T2078" s="9"/>
      <c r="U2078" s="9"/>
      <c r="V2078" s="9"/>
      <c r="W2078" s="9" t="str">
        <f t="shared" si="66"/>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7"/>
        <v>-</v>
      </c>
      <c r="R2079" s="8"/>
      <c r="S2079" s="8"/>
      <c r="T2079" s="8"/>
      <c r="U2079" s="8"/>
      <c r="V2079" s="8"/>
      <c r="W2079" s="8" t="str">
        <f t="shared" si="66"/>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7"/>
        <v>-</v>
      </c>
      <c r="R2080" s="9"/>
      <c r="S2080" s="9"/>
      <c r="T2080" s="9"/>
      <c r="U2080" s="9"/>
      <c r="V2080" s="9"/>
      <c r="W2080" s="9" t="str">
        <f t="shared" si="66"/>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7"/>
        <v>-</v>
      </c>
      <c r="R2081" s="8"/>
      <c r="S2081" s="8"/>
      <c r="T2081" s="8"/>
      <c r="U2081" s="8"/>
      <c r="V2081" s="8"/>
      <c r="W2081" s="8" t="str">
        <f t="shared" si="66"/>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7"/>
        <v>-</v>
      </c>
      <c r="R2082" s="9"/>
      <c r="S2082" s="9"/>
      <c r="T2082" s="9"/>
      <c r="U2082" s="9"/>
      <c r="V2082" s="9"/>
      <c r="W2082" s="9" t="str">
        <f t="shared" si="66"/>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7"/>
        <v>-</v>
      </c>
      <c r="R2083" s="8"/>
      <c r="S2083" s="8"/>
      <c r="T2083" s="8"/>
      <c r="U2083" s="8"/>
      <c r="V2083" s="8"/>
      <c r="W2083" s="8" t="str">
        <f t="shared" si="66"/>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7"/>
        <v>-</v>
      </c>
      <c r="R2084" s="9"/>
      <c r="S2084" s="9"/>
      <c r="T2084" s="9"/>
      <c r="U2084" s="9"/>
      <c r="V2084" s="9"/>
      <c r="W2084" s="9" t="str">
        <f t="shared" si="66"/>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7"/>
        <v>-</v>
      </c>
      <c r="R2085" s="8"/>
      <c r="S2085" s="8"/>
      <c r="T2085" s="8"/>
      <c r="U2085" s="8"/>
      <c r="V2085" s="8"/>
      <c r="W2085" s="8" t="str">
        <f t="shared" si="66"/>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7"/>
        <v>-</v>
      </c>
      <c r="R2086" s="9"/>
      <c r="S2086" s="9"/>
      <c r="T2086" s="9"/>
      <c r="U2086" s="9"/>
      <c r="V2086" s="9"/>
      <c r="W2086" s="9" t="str">
        <f t="shared" si="66"/>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7"/>
        <v>-</v>
      </c>
      <c r="R2087" s="8"/>
      <c r="S2087" s="8"/>
      <c r="T2087" s="8"/>
      <c r="U2087" s="8"/>
      <c r="V2087" s="8"/>
      <c r="W2087" s="8" t="str">
        <f t="shared" si="66"/>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7"/>
        <v>-</v>
      </c>
      <c r="R2088" s="9"/>
      <c r="S2088" s="9"/>
      <c r="T2088" s="9"/>
      <c r="U2088" s="9"/>
      <c r="V2088" s="9"/>
      <c r="W2088" s="9" t="str">
        <f t="shared" si="66"/>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7"/>
        <v>-</v>
      </c>
      <c r="R2089" s="8"/>
      <c r="S2089" s="8"/>
      <c r="T2089" s="8"/>
      <c r="U2089" s="8"/>
      <c r="V2089" s="8"/>
      <c r="W2089" s="8" t="str">
        <f t="shared" si="66"/>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7"/>
        <v>-</v>
      </c>
      <c r="R2090" s="9"/>
      <c r="S2090" s="9"/>
      <c r="T2090" s="9"/>
      <c r="U2090" s="9"/>
      <c r="V2090" s="9"/>
      <c r="W2090" s="9" t="str">
        <f t="shared" si="66"/>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7"/>
        <v>-</v>
      </c>
      <c r="R2091" s="8"/>
      <c r="S2091" s="8"/>
      <c r="T2091" s="8"/>
      <c r="U2091" s="8"/>
      <c r="V2091" s="8"/>
      <c r="W2091" s="8" t="str">
        <f t="shared" si="66"/>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7"/>
        <v>-</v>
      </c>
      <c r="R2092" s="9"/>
      <c r="S2092" s="9"/>
      <c r="T2092" s="9"/>
      <c r="U2092" s="9"/>
      <c r="V2092" s="9"/>
      <c r="W2092" s="9" t="str">
        <f t="shared" si="66"/>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7"/>
        <v>-</v>
      </c>
      <c r="R2093" s="8"/>
      <c r="S2093" s="8"/>
      <c r="T2093" s="8"/>
      <c r="U2093" s="8"/>
      <c r="V2093" s="8"/>
      <c r="W2093" s="8" t="str">
        <f t="shared" si="66"/>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7"/>
        <v>-</v>
      </c>
      <c r="R2094" s="9"/>
      <c r="S2094" s="9"/>
      <c r="T2094" s="9"/>
      <c r="U2094" s="9"/>
      <c r="V2094" s="9"/>
      <c r="W2094" s="9" t="str">
        <f t="shared" si="66"/>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7"/>
        <v>-</v>
      </c>
      <c r="R2095" s="8"/>
      <c r="S2095" s="8"/>
      <c r="T2095" s="8"/>
      <c r="U2095" s="8"/>
      <c r="V2095" s="8"/>
      <c r="W2095" s="8" t="str">
        <f t="shared" si="66"/>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7"/>
        <v>-</v>
      </c>
      <c r="R2096" s="9"/>
      <c r="S2096" s="9"/>
      <c r="T2096" s="9"/>
      <c r="U2096" s="9"/>
      <c r="V2096" s="9"/>
      <c r="W2096" s="9" t="str">
        <f t="shared" si="66"/>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7"/>
        <v>-</v>
      </c>
      <c r="R2097" s="8"/>
      <c r="S2097" s="8"/>
      <c r="T2097" s="8"/>
      <c r="U2097" s="8"/>
      <c r="V2097" s="8"/>
      <c r="W2097" s="8" t="str">
        <f t="shared" si="66"/>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7"/>
        <v>-</v>
      </c>
      <c r="R2098" s="9"/>
      <c r="S2098" s="9"/>
      <c r="T2098" s="9"/>
      <c r="U2098" s="9"/>
      <c r="V2098" s="9"/>
      <c r="W2098" s="9" t="str">
        <f t="shared" si="66"/>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7"/>
        <v>-</v>
      </c>
      <c r="R2099" s="8"/>
      <c r="S2099" s="8"/>
      <c r="T2099" s="8"/>
      <c r="U2099" s="8"/>
      <c r="V2099" s="8"/>
      <c r="W2099" s="8" t="str">
        <f t="shared" si="66"/>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7"/>
        <v>-</v>
      </c>
      <c r="R2100" s="9"/>
      <c r="S2100" s="9"/>
      <c r="T2100" s="9"/>
      <c r="U2100" s="9"/>
      <c r="V2100" s="9"/>
      <c r="W2100" s="9" t="str">
        <f t="shared" si="66"/>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7"/>
        <v>-</v>
      </c>
      <c r="R2101" s="8"/>
      <c r="S2101" s="8"/>
      <c r="T2101" s="8"/>
      <c r="U2101" s="8"/>
      <c r="V2101" s="8"/>
      <c r="W2101" s="8" t="str">
        <f t="shared" si="66"/>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7"/>
        <v>-</v>
      </c>
      <c r="R2102" s="9"/>
      <c r="S2102" s="9"/>
      <c r="T2102" s="9"/>
      <c r="U2102" s="9"/>
      <c r="V2102" s="9"/>
      <c r="W2102" s="9" t="str">
        <f t="shared" si="66"/>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7"/>
        <v>-</v>
      </c>
      <c r="R2103" s="8"/>
      <c r="S2103" s="8"/>
      <c r="T2103" s="8"/>
      <c r="U2103" s="8"/>
      <c r="V2103" s="8"/>
      <c r="W2103" s="8" t="str">
        <f t="shared" si="66"/>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7"/>
        <v>-</v>
      </c>
      <c r="R2104" s="9"/>
      <c r="S2104" s="9"/>
      <c r="T2104" s="9"/>
      <c r="U2104" s="9"/>
      <c r="V2104" s="9"/>
      <c r="W2104" s="9" t="str">
        <f t="shared" si="66"/>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7"/>
        <v>-</v>
      </c>
      <c r="R2105" s="8"/>
      <c r="S2105" s="8"/>
      <c r="T2105" s="8"/>
      <c r="U2105" s="8"/>
      <c r="V2105" s="8"/>
      <c r="W2105" s="8" t="str">
        <f t="shared" si="66"/>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7"/>
        <v>-</v>
      </c>
      <c r="R2106" s="9"/>
      <c r="S2106" s="9"/>
      <c r="T2106" s="9"/>
      <c r="U2106" s="9"/>
      <c r="V2106" s="9"/>
      <c r="W2106" s="9" t="str">
        <f t="shared" si="66"/>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7"/>
        <v>-</v>
      </c>
      <c r="R2107" s="8"/>
      <c r="S2107" s="8"/>
      <c r="T2107" s="8"/>
      <c r="U2107" s="8"/>
      <c r="V2107" s="8"/>
      <c r="W2107" s="8" t="str">
        <f t="shared" si="66"/>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7"/>
        <v>-</v>
      </c>
      <c r="R2108" s="9"/>
      <c r="S2108" s="9"/>
      <c r="T2108" s="9"/>
      <c r="U2108" s="9"/>
      <c r="V2108" s="9"/>
      <c r="W2108" s="9" t="str">
        <f t="shared" si="66"/>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7"/>
        <v>-</v>
      </c>
      <c r="R2109" s="8"/>
      <c r="S2109" s="8"/>
      <c r="T2109" s="8"/>
      <c r="U2109" s="8"/>
      <c r="V2109" s="8"/>
      <c r="W2109" s="8" t="str">
        <f t="shared" si="66"/>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7"/>
        <v>-</v>
      </c>
      <c r="R2110" s="9"/>
      <c r="S2110" s="9"/>
      <c r="T2110" s="9"/>
      <c r="U2110" s="9"/>
      <c r="V2110" s="9"/>
      <c r="W2110" s="9" t="str">
        <f t="shared" si="66"/>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7"/>
        <v>-</v>
      </c>
      <c r="R2111" s="8"/>
      <c r="S2111" s="8"/>
      <c r="T2111" s="8"/>
      <c r="U2111" s="8"/>
      <c r="V2111" s="8"/>
      <c r="W2111" s="8" t="str">
        <f t="shared" si="66"/>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7"/>
        <v>-</v>
      </c>
      <c r="R2112" s="9"/>
      <c r="S2112" s="9"/>
      <c r="T2112" s="9"/>
      <c r="U2112" s="9"/>
      <c r="V2112" s="9"/>
      <c r="W2112" s="9" t="str">
        <f t="shared" si="66"/>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7"/>
        <v>-</v>
      </c>
      <c r="R2113" s="8"/>
      <c r="S2113" s="8"/>
      <c r="T2113" s="8"/>
      <c r="U2113" s="8"/>
      <c r="V2113" s="8"/>
      <c r="W2113" s="8" t="str">
        <f t="shared" si="66"/>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7"/>
        <v>-</v>
      </c>
      <c r="R2114" s="9"/>
      <c r="S2114" s="9"/>
      <c r="T2114" s="9"/>
      <c r="U2114" s="9"/>
      <c r="V2114" s="9"/>
      <c r="W2114" s="9" t="str">
        <f t="shared" si="66"/>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7"/>
        <v>-</v>
      </c>
      <c r="R2115" s="8"/>
      <c r="S2115" s="8"/>
      <c r="T2115" s="8"/>
      <c r="U2115" s="8"/>
      <c r="V2115" s="8"/>
      <c r="W2115" s="8" t="str">
        <f t="shared" si="66"/>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7"/>
        <v>-</v>
      </c>
      <c r="R2116" s="9"/>
      <c r="S2116" s="9"/>
      <c r="T2116" s="9"/>
      <c r="U2116" s="9"/>
      <c r="V2116" s="9"/>
      <c r="W2116" s="9" t="str">
        <f t="shared" si="66"/>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7"/>
        <v>-</v>
      </c>
      <c r="R2117" s="8"/>
      <c r="S2117" s="8"/>
      <c r="T2117" s="8"/>
      <c r="U2117" s="8"/>
      <c r="V2117" s="8"/>
      <c r="W2117" s="8" t="str">
        <f t="shared" ref="W2117:W2180" si="68">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9">IF(B2118&gt;1/1/1900, (IF(R2118="Closed",(DATEDIF(B2118,P2118,"d"))-(DATEDIF(M2118,O2118,"d")),IF(OR(R2118="Pending",ISBLANK(P2118)),TODAY()-B2118))),"-")</f>
        <v>-</v>
      </c>
      <c r="R2118" s="9"/>
      <c r="S2118" s="9"/>
      <c r="T2118" s="9"/>
      <c r="U2118" s="9"/>
      <c r="V2118" s="9"/>
      <c r="W2118" s="9" t="str">
        <f t="shared" si="68"/>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9"/>
        <v>-</v>
      </c>
      <c r="R2119" s="8"/>
      <c r="S2119" s="8"/>
      <c r="T2119" s="8"/>
      <c r="U2119" s="8"/>
      <c r="V2119" s="8"/>
      <c r="W2119" s="8" t="str">
        <f t="shared" si="68"/>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9"/>
        <v>-</v>
      </c>
      <c r="R2120" s="9"/>
      <c r="S2120" s="9"/>
      <c r="T2120" s="9"/>
      <c r="U2120" s="9"/>
      <c r="V2120" s="9"/>
      <c r="W2120" s="9" t="str">
        <f t="shared" si="68"/>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9"/>
        <v>-</v>
      </c>
      <c r="R2121" s="8"/>
      <c r="S2121" s="8"/>
      <c r="T2121" s="8"/>
      <c r="U2121" s="8"/>
      <c r="V2121" s="8"/>
      <c r="W2121" s="8" t="str">
        <f t="shared" si="68"/>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9"/>
        <v>-</v>
      </c>
      <c r="R2122" s="9"/>
      <c r="S2122" s="9"/>
      <c r="T2122" s="9"/>
      <c r="U2122" s="9"/>
      <c r="V2122" s="9"/>
      <c r="W2122" s="9" t="str">
        <f t="shared" si="68"/>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9"/>
        <v>-</v>
      </c>
      <c r="R2123" s="8"/>
      <c r="S2123" s="8"/>
      <c r="T2123" s="8"/>
      <c r="U2123" s="8"/>
      <c r="V2123" s="8"/>
      <c r="W2123" s="8" t="str">
        <f t="shared" si="68"/>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9"/>
        <v>-</v>
      </c>
      <c r="R2124" s="9"/>
      <c r="S2124" s="9"/>
      <c r="T2124" s="9"/>
      <c r="U2124" s="9"/>
      <c r="V2124" s="9"/>
      <c r="W2124" s="9" t="str">
        <f t="shared" si="68"/>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9"/>
        <v>-</v>
      </c>
      <c r="R2125" s="8"/>
      <c r="S2125" s="8"/>
      <c r="T2125" s="8"/>
      <c r="U2125" s="8"/>
      <c r="V2125" s="8"/>
      <c r="W2125" s="8" t="str">
        <f t="shared" si="68"/>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9"/>
        <v>-</v>
      </c>
      <c r="R2126" s="9"/>
      <c r="S2126" s="9"/>
      <c r="T2126" s="9"/>
      <c r="U2126" s="9"/>
      <c r="V2126" s="9"/>
      <c r="W2126" s="9" t="str">
        <f t="shared" si="68"/>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9"/>
        <v>-</v>
      </c>
      <c r="R2127" s="8"/>
      <c r="S2127" s="8"/>
      <c r="T2127" s="8"/>
      <c r="U2127" s="8"/>
      <c r="V2127" s="8"/>
      <c r="W2127" s="8" t="str">
        <f t="shared" si="68"/>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9"/>
        <v>-</v>
      </c>
      <c r="R2128" s="9"/>
      <c r="S2128" s="9"/>
      <c r="T2128" s="9"/>
      <c r="U2128" s="9"/>
      <c r="V2128" s="9"/>
      <c r="W2128" s="9" t="str">
        <f t="shared" si="68"/>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9"/>
        <v>-</v>
      </c>
      <c r="R2129" s="8"/>
      <c r="S2129" s="8"/>
      <c r="T2129" s="8"/>
      <c r="U2129" s="8"/>
      <c r="V2129" s="8"/>
      <c r="W2129" s="8" t="str">
        <f t="shared" si="68"/>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9"/>
        <v>-</v>
      </c>
      <c r="R2130" s="9"/>
      <c r="S2130" s="9"/>
      <c r="T2130" s="9"/>
      <c r="U2130" s="9"/>
      <c r="V2130" s="9"/>
      <c r="W2130" s="9" t="str">
        <f t="shared" si="68"/>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9"/>
        <v>-</v>
      </c>
      <c r="R2131" s="8"/>
      <c r="S2131" s="8"/>
      <c r="T2131" s="8"/>
      <c r="U2131" s="8"/>
      <c r="V2131" s="8"/>
      <c r="W2131" s="8" t="str">
        <f t="shared" si="68"/>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9"/>
        <v>-</v>
      </c>
      <c r="R2132" s="9"/>
      <c r="S2132" s="9"/>
      <c r="T2132" s="9"/>
      <c r="U2132" s="9"/>
      <c r="V2132" s="9"/>
      <c r="W2132" s="9" t="str">
        <f t="shared" si="68"/>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9"/>
        <v>-</v>
      </c>
      <c r="R2133" s="8"/>
      <c r="S2133" s="8"/>
      <c r="T2133" s="8"/>
      <c r="U2133" s="8"/>
      <c r="V2133" s="8"/>
      <c r="W2133" s="8" t="str">
        <f t="shared" si="68"/>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9"/>
        <v>-</v>
      </c>
      <c r="R2134" s="9"/>
      <c r="S2134" s="9"/>
      <c r="T2134" s="9"/>
      <c r="U2134" s="9"/>
      <c r="V2134" s="9"/>
      <c r="W2134" s="9" t="str">
        <f t="shared" si="68"/>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9"/>
        <v>-</v>
      </c>
      <c r="R2135" s="8"/>
      <c r="S2135" s="8"/>
      <c r="T2135" s="8"/>
      <c r="U2135" s="8"/>
      <c r="V2135" s="8"/>
      <c r="W2135" s="8" t="str">
        <f t="shared" si="68"/>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9"/>
        <v>-</v>
      </c>
      <c r="R2136" s="9"/>
      <c r="S2136" s="9"/>
      <c r="T2136" s="9"/>
      <c r="U2136" s="9"/>
      <c r="V2136" s="9"/>
      <c r="W2136" s="9" t="str">
        <f t="shared" si="68"/>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9"/>
        <v>-</v>
      </c>
      <c r="R2137" s="8"/>
      <c r="S2137" s="8"/>
      <c r="T2137" s="8"/>
      <c r="U2137" s="8"/>
      <c r="V2137" s="8"/>
      <c r="W2137" s="8" t="str">
        <f t="shared" si="68"/>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9"/>
        <v>-</v>
      </c>
      <c r="R2138" s="9"/>
      <c r="S2138" s="9"/>
      <c r="T2138" s="9"/>
      <c r="U2138" s="9"/>
      <c r="V2138" s="9"/>
      <c r="W2138" s="9" t="str">
        <f t="shared" si="68"/>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9"/>
        <v>-</v>
      </c>
      <c r="R2139" s="8"/>
      <c r="S2139" s="8"/>
      <c r="T2139" s="8"/>
      <c r="U2139" s="8"/>
      <c r="V2139" s="8"/>
      <c r="W2139" s="8" t="str">
        <f t="shared" si="68"/>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9"/>
        <v>-</v>
      </c>
      <c r="R2140" s="9"/>
      <c r="S2140" s="9"/>
      <c r="T2140" s="9"/>
      <c r="U2140" s="9"/>
      <c r="V2140" s="9"/>
      <c r="W2140" s="9" t="str">
        <f t="shared" si="68"/>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9"/>
        <v>-</v>
      </c>
      <c r="R2141" s="8"/>
      <c r="S2141" s="8"/>
      <c r="T2141" s="8"/>
      <c r="U2141" s="8"/>
      <c r="V2141" s="8"/>
      <c r="W2141" s="8" t="str">
        <f t="shared" si="68"/>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9"/>
        <v>-</v>
      </c>
      <c r="R2142" s="9"/>
      <c r="S2142" s="9"/>
      <c r="T2142" s="9"/>
      <c r="U2142" s="9"/>
      <c r="V2142" s="9"/>
      <c r="W2142" s="9" t="str">
        <f t="shared" si="68"/>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9"/>
        <v>-</v>
      </c>
      <c r="R2143" s="8"/>
      <c r="S2143" s="8"/>
      <c r="T2143" s="8"/>
      <c r="U2143" s="8"/>
      <c r="V2143" s="8"/>
      <c r="W2143" s="8" t="str">
        <f t="shared" si="68"/>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9"/>
        <v>-</v>
      </c>
      <c r="R2144" s="9"/>
      <c r="S2144" s="9"/>
      <c r="T2144" s="9"/>
      <c r="U2144" s="9"/>
      <c r="V2144" s="9"/>
      <c r="W2144" s="9" t="str">
        <f t="shared" si="68"/>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9"/>
        <v>-</v>
      </c>
      <c r="R2145" s="8"/>
      <c r="S2145" s="8"/>
      <c r="T2145" s="8"/>
      <c r="U2145" s="8"/>
      <c r="V2145" s="8"/>
      <c r="W2145" s="8" t="str">
        <f t="shared" si="68"/>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9"/>
        <v>-</v>
      </c>
      <c r="R2146" s="9"/>
      <c r="S2146" s="9"/>
      <c r="T2146" s="9"/>
      <c r="U2146" s="9"/>
      <c r="V2146" s="9"/>
      <c r="W2146" s="9" t="str">
        <f t="shared" si="68"/>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9"/>
        <v>-</v>
      </c>
      <c r="R2147" s="8"/>
      <c r="S2147" s="8"/>
      <c r="T2147" s="8"/>
      <c r="U2147" s="8"/>
      <c r="V2147" s="8"/>
      <c r="W2147" s="8" t="str">
        <f t="shared" si="68"/>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9"/>
        <v>-</v>
      </c>
      <c r="R2148" s="9"/>
      <c r="S2148" s="9"/>
      <c r="T2148" s="9"/>
      <c r="U2148" s="9"/>
      <c r="V2148" s="9"/>
      <c r="W2148" s="9" t="str">
        <f t="shared" si="68"/>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9"/>
        <v>-</v>
      </c>
      <c r="R2149" s="8"/>
      <c r="S2149" s="8"/>
      <c r="T2149" s="8"/>
      <c r="U2149" s="8"/>
      <c r="V2149" s="8"/>
      <c r="W2149" s="8" t="str">
        <f t="shared" si="68"/>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9"/>
        <v>-</v>
      </c>
      <c r="R2150" s="9"/>
      <c r="S2150" s="9"/>
      <c r="T2150" s="9"/>
      <c r="U2150" s="9"/>
      <c r="V2150" s="9"/>
      <c r="W2150" s="9" t="str">
        <f t="shared" si="68"/>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9"/>
        <v>-</v>
      </c>
      <c r="R2151" s="8"/>
      <c r="S2151" s="8"/>
      <c r="T2151" s="8"/>
      <c r="U2151" s="8"/>
      <c r="V2151" s="8"/>
      <c r="W2151" s="8" t="str">
        <f t="shared" si="68"/>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9"/>
        <v>-</v>
      </c>
      <c r="R2152" s="9"/>
      <c r="S2152" s="9"/>
      <c r="T2152" s="9"/>
      <c r="U2152" s="9"/>
      <c r="V2152" s="9"/>
      <c r="W2152" s="9" t="str">
        <f t="shared" si="68"/>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9"/>
        <v>-</v>
      </c>
      <c r="R2153" s="8"/>
      <c r="S2153" s="8"/>
      <c r="T2153" s="8"/>
      <c r="U2153" s="8"/>
      <c r="V2153" s="8"/>
      <c r="W2153" s="8" t="str">
        <f t="shared" si="68"/>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9"/>
        <v>-</v>
      </c>
      <c r="R2154" s="9"/>
      <c r="S2154" s="9"/>
      <c r="T2154" s="9"/>
      <c r="U2154" s="9"/>
      <c r="V2154" s="9"/>
      <c r="W2154" s="9" t="str">
        <f t="shared" si="68"/>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9"/>
        <v>-</v>
      </c>
      <c r="R2155" s="8"/>
      <c r="S2155" s="8"/>
      <c r="T2155" s="8"/>
      <c r="U2155" s="8"/>
      <c r="V2155" s="8"/>
      <c r="W2155" s="8" t="str">
        <f t="shared" si="68"/>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9"/>
        <v>-</v>
      </c>
      <c r="R2156" s="9"/>
      <c r="S2156" s="9"/>
      <c r="T2156" s="9"/>
      <c r="U2156" s="9"/>
      <c r="V2156" s="9"/>
      <c r="W2156" s="9" t="str">
        <f t="shared" si="68"/>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9"/>
        <v>-</v>
      </c>
      <c r="R2157" s="8"/>
      <c r="S2157" s="8"/>
      <c r="T2157" s="8"/>
      <c r="U2157" s="8"/>
      <c r="V2157" s="8"/>
      <c r="W2157" s="8" t="str">
        <f t="shared" si="68"/>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9"/>
        <v>-</v>
      </c>
      <c r="R2158" s="9"/>
      <c r="S2158" s="9"/>
      <c r="T2158" s="9"/>
      <c r="U2158" s="9"/>
      <c r="V2158" s="9"/>
      <c r="W2158" s="9" t="str">
        <f t="shared" si="68"/>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9"/>
        <v>-</v>
      </c>
      <c r="R2159" s="8"/>
      <c r="S2159" s="8"/>
      <c r="T2159" s="8"/>
      <c r="U2159" s="8"/>
      <c r="V2159" s="8"/>
      <c r="W2159" s="8" t="str">
        <f t="shared" si="68"/>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9"/>
        <v>-</v>
      </c>
      <c r="R2160" s="9"/>
      <c r="S2160" s="9"/>
      <c r="T2160" s="9"/>
      <c r="U2160" s="9"/>
      <c r="V2160" s="9"/>
      <c r="W2160" s="9" t="str">
        <f t="shared" si="68"/>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9"/>
        <v>-</v>
      </c>
      <c r="R2161" s="8"/>
      <c r="S2161" s="8"/>
      <c r="T2161" s="8"/>
      <c r="U2161" s="8"/>
      <c r="V2161" s="8"/>
      <c r="W2161" s="8" t="str">
        <f t="shared" si="68"/>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9"/>
        <v>-</v>
      </c>
      <c r="R2162" s="9"/>
      <c r="S2162" s="9"/>
      <c r="T2162" s="9"/>
      <c r="U2162" s="9"/>
      <c r="V2162" s="9"/>
      <c r="W2162" s="9" t="str">
        <f t="shared" si="68"/>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9"/>
        <v>-</v>
      </c>
      <c r="R2163" s="8"/>
      <c r="S2163" s="8"/>
      <c r="T2163" s="8"/>
      <c r="U2163" s="8"/>
      <c r="V2163" s="8"/>
      <c r="W2163" s="8" t="str">
        <f t="shared" si="68"/>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9"/>
        <v>-</v>
      </c>
      <c r="R2164" s="9"/>
      <c r="S2164" s="9"/>
      <c r="T2164" s="9"/>
      <c r="U2164" s="9"/>
      <c r="V2164" s="9"/>
      <c r="W2164" s="9" t="str">
        <f t="shared" si="68"/>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9"/>
        <v>-</v>
      </c>
      <c r="R2165" s="8"/>
      <c r="S2165" s="8"/>
      <c r="T2165" s="8"/>
      <c r="U2165" s="8"/>
      <c r="V2165" s="8"/>
      <c r="W2165" s="8" t="str">
        <f t="shared" si="68"/>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9"/>
        <v>-</v>
      </c>
      <c r="R2166" s="9"/>
      <c r="S2166" s="9"/>
      <c r="T2166" s="9"/>
      <c r="U2166" s="9"/>
      <c r="V2166" s="9"/>
      <c r="W2166" s="9" t="str">
        <f t="shared" si="68"/>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9"/>
        <v>-</v>
      </c>
      <c r="R2167" s="8"/>
      <c r="S2167" s="8"/>
      <c r="T2167" s="8"/>
      <c r="U2167" s="8"/>
      <c r="V2167" s="8"/>
      <c r="W2167" s="8" t="str">
        <f t="shared" si="68"/>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9"/>
        <v>-</v>
      </c>
      <c r="R2168" s="9"/>
      <c r="S2168" s="9"/>
      <c r="T2168" s="9"/>
      <c r="U2168" s="9"/>
      <c r="V2168" s="9"/>
      <c r="W2168" s="9" t="str">
        <f t="shared" si="68"/>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9"/>
        <v>-</v>
      </c>
      <c r="R2169" s="8"/>
      <c r="S2169" s="8"/>
      <c r="T2169" s="8"/>
      <c r="U2169" s="8"/>
      <c r="V2169" s="8"/>
      <c r="W2169" s="8" t="str">
        <f t="shared" si="68"/>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9"/>
        <v>-</v>
      </c>
      <c r="R2170" s="9"/>
      <c r="S2170" s="9"/>
      <c r="T2170" s="9"/>
      <c r="U2170" s="9"/>
      <c r="V2170" s="9"/>
      <c r="W2170" s="9" t="str">
        <f t="shared" si="68"/>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9"/>
        <v>-</v>
      </c>
      <c r="R2171" s="8"/>
      <c r="S2171" s="8"/>
      <c r="T2171" s="8"/>
      <c r="U2171" s="8"/>
      <c r="V2171" s="8"/>
      <c r="W2171" s="8" t="str">
        <f t="shared" si="68"/>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9"/>
        <v>-</v>
      </c>
      <c r="R2172" s="9"/>
      <c r="S2172" s="9"/>
      <c r="T2172" s="9"/>
      <c r="U2172" s="9"/>
      <c r="V2172" s="9"/>
      <c r="W2172" s="9" t="str">
        <f t="shared" si="68"/>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9"/>
        <v>-</v>
      </c>
      <c r="R2173" s="8"/>
      <c r="S2173" s="8"/>
      <c r="T2173" s="8"/>
      <c r="U2173" s="8"/>
      <c r="V2173" s="8"/>
      <c r="W2173" s="8" t="str">
        <f t="shared" si="68"/>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9"/>
        <v>-</v>
      </c>
      <c r="R2174" s="9"/>
      <c r="S2174" s="9"/>
      <c r="T2174" s="9"/>
      <c r="U2174" s="9"/>
      <c r="V2174" s="9"/>
      <c r="W2174" s="9" t="str">
        <f t="shared" si="68"/>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9"/>
        <v>-</v>
      </c>
      <c r="R2175" s="8"/>
      <c r="S2175" s="8"/>
      <c r="T2175" s="8"/>
      <c r="U2175" s="8"/>
      <c r="V2175" s="8"/>
      <c r="W2175" s="8" t="str">
        <f t="shared" si="68"/>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9"/>
        <v>-</v>
      </c>
      <c r="R2176" s="9"/>
      <c r="S2176" s="9"/>
      <c r="T2176" s="9"/>
      <c r="U2176" s="9"/>
      <c r="V2176" s="9"/>
      <c r="W2176" s="9" t="str">
        <f t="shared" si="68"/>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9"/>
        <v>-</v>
      </c>
      <c r="R2177" s="8"/>
      <c r="S2177" s="8"/>
      <c r="T2177" s="8"/>
      <c r="U2177" s="8"/>
      <c r="V2177" s="8"/>
      <c r="W2177" s="8" t="str">
        <f t="shared" si="68"/>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9"/>
        <v>-</v>
      </c>
      <c r="R2178" s="9"/>
      <c r="S2178" s="9"/>
      <c r="T2178" s="9"/>
      <c r="U2178" s="9"/>
      <c r="V2178" s="9"/>
      <c r="W2178" s="9" t="str">
        <f t="shared" si="68"/>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9"/>
        <v>-</v>
      </c>
      <c r="R2179" s="8"/>
      <c r="S2179" s="8"/>
      <c r="T2179" s="8"/>
      <c r="U2179" s="8"/>
      <c r="V2179" s="8"/>
      <c r="W2179" s="8" t="str">
        <f t="shared" si="68"/>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9"/>
        <v>-</v>
      </c>
      <c r="R2180" s="9"/>
      <c r="S2180" s="9"/>
      <c r="T2180" s="9"/>
      <c r="U2180" s="9"/>
      <c r="V2180" s="9"/>
      <c r="W2180" s="9" t="str">
        <f t="shared" si="68"/>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9"/>
        <v>-</v>
      </c>
      <c r="R2181" s="8"/>
      <c r="S2181" s="8"/>
      <c r="T2181" s="8"/>
      <c r="U2181" s="8"/>
      <c r="V2181" s="8"/>
      <c r="W2181" s="8" t="str">
        <f t="shared" ref="W2181:W2244" si="70">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1">IF(B2182&gt;1/1/1900, (IF(R2182="Closed",(DATEDIF(B2182,P2182,"d"))-(DATEDIF(M2182,O2182,"d")),IF(OR(R2182="Pending",ISBLANK(P2182)),TODAY()-B2182))),"-")</f>
        <v>-</v>
      </c>
      <c r="R2182" s="9"/>
      <c r="S2182" s="9"/>
      <c r="T2182" s="9"/>
      <c r="U2182" s="9"/>
      <c r="V2182" s="9"/>
      <c r="W2182" s="9" t="str">
        <f t="shared" si="70"/>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1"/>
        <v>-</v>
      </c>
      <c r="R2183" s="8"/>
      <c r="S2183" s="8"/>
      <c r="T2183" s="8"/>
      <c r="U2183" s="8"/>
      <c r="V2183" s="8"/>
      <c r="W2183" s="8" t="str">
        <f t="shared" si="70"/>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1"/>
        <v>-</v>
      </c>
      <c r="R2184" s="9"/>
      <c r="S2184" s="9"/>
      <c r="T2184" s="9"/>
      <c r="U2184" s="9"/>
      <c r="V2184" s="9"/>
      <c r="W2184" s="9" t="str">
        <f t="shared" si="70"/>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1"/>
        <v>-</v>
      </c>
      <c r="R2185" s="8"/>
      <c r="S2185" s="8"/>
      <c r="T2185" s="8"/>
      <c r="U2185" s="8"/>
      <c r="V2185" s="8"/>
      <c r="W2185" s="8" t="str">
        <f t="shared" si="70"/>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1"/>
        <v>-</v>
      </c>
      <c r="R2186" s="9"/>
      <c r="S2186" s="9"/>
      <c r="T2186" s="9"/>
      <c r="U2186" s="9"/>
      <c r="V2186" s="9"/>
      <c r="W2186" s="9" t="str">
        <f t="shared" si="70"/>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1"/>
        <v>-</v>
      </c>
      <c r="R2187" s="8"/>
      <c r="S2187" s="8"/>
      <c r="T2187" s="8"/>
      <c r="U2187" s="8"/>
      <c r="V2187" s="8"/>
      <c r="W2187" s="8" t="str">
        <f t="shared" si="70"/>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1"/>
        <v>-</v>
      </c>
      <c r="R2188" s="9"/>
      <c r="S2188" s="9"/>
      <c r="T2188" s="9"/>
      <c r="U2188" s="9"/>
      <c r="V2188" s="9"/>
      <c r="W2188" s="9" t="str">
        <f t="shared" si="70"/>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1"/>
        <v>-</v>
      </c>
      <c r="R2189" s="8"/>
      <c r="S2189" s="8"/>
      <c r="T2189" s="8"/>
      <c r="U2189" s="8"/>
      <c r="V2189" s="8"/>
      <c r="W2189" s="8" t="str">
        <f t="shared" si="70"/>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1"/>
        <v>-</v>
      </c>
      <c r="R2190" s="9"/>
      <c r="S2190" s="9"/>
      <c r="T2190" s="9"/>
      <c r="U2190" s="9"/>
      <c r="V2190" s="9"/>
      <c r="W2190" s="9" t="str">
        <f t="shared" si="70"/>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1"/>
        <v>-</v>
      </c>
      <c r="R2191" s="8"/>
      <c r="S2191" s="8"/>
      <c r="T2191" s="8"/>
      <c r="U2191" s="8"/>
      <c r="V2191" s="8"/>
      <c r="W2191" s="8" t="str">
        <f t="shared" si="70"/>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1"/>
        <v>-</v>
      </c>
      <c r="R2192" s="9"/>
      <c r="S2192" s="9"/>
      <c r="T2192" s="9"/>
      <c r="U2192" s="9"/>
      <c r="V2192" s="9"/>
      <c r="W2192" s="9" t="str">
        <f t="shared" si="70"/>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1"/>
        <v>-</v>
      </c>
      <c r="R2193" s="8"/>
      <c r="S2193" s="8"/>
      <c r="T2193" s="8"/>
      <c r="U2193" s="8"/>
      <c r="V2193" s="8"/>
      <c r="W2193" s="8" t="str">
        <f t="shared" si="70"/>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1"/>
        <v>-</v>
      </c>
      <c r="R2194" s="9"/>
      <c r="S2194" s="9"/>
      <c r="T2194" s="9"/>
      <c r="U2194" s="9"/>
      <c r="V2194" s="9"/>
      <c r="W2194" s="9" t="str">
        <f t="shared" si="70"/>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1"/>
        <v>-</v>
      </c>
      <c r="R2195" s="8"/>
      <c r="S2195" s="8"/>
      <c r="T2195" s="8"/>
      <c r="U2195" s="8"/>
      <c r="V2195" s="8"/>
      <c r="W2195" s="8" t="str">
        <f t="shared" si="70"/>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1"/>
        <v>-</v>
      </c>
      <c r="R2196" s="9"/>
      <c r="S2196" s="9"/>
      <c r="T2196" s="9"/>
      <c r="U2196" s="9"/>
      <c r="V2196" s="9"/>
      <c r="W2196" s="9" t="str">
        <f t="shared" si="70"/>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1"/>
        <v>-</v>
      </c>
      <c r="R2197" s="8"/>
      <c r="S2197" s="8"/>
      <c r="T2197" s="8"/>
      <c r="U2197" s="8"/>
      <c r="V2197" s="8"/>
      <c r="W2197" s="8" t="str">
        <f t="shared" si="70"/>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1"/>
        <v>-</v>
      </c>
      <c r="R2198" s="9"/>
      <c r="S2198" s="9"/>
      <c r="T2198" s="9"/>
      <c r="U2198" s="9"/>
      <c r="V2198" s="9"/>
      <c r="W2198" s="9" t="str">
        <f t="shared" si="70"/>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1"/>
        <v>-</v>
      </c>
      <c r="R2199" s="8"/>
      <c r="S2199" s="8"/>
      <c r="T2199" s="8"/>
      <c r="U2199" s="8"/>
      <c r="V2199" s="8"/>
      <c r="W2199" s="8" t="str">
        <f t="shared" si="70"/>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1"/>
        <v>-</v>
      </c>
      <c r="R2200" s="9"/>
      <c r="S2200" s="9"/>
      <c r="T2200" s="9"/>
      <c r="U2200" s="9"/>
      <c r="V2200" s="9"/>
      <c r="W2200" s="9" t="str">
        <f t="shared" si="70"/>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1"/>
        <v>-</v>
      </c>
      <c r="R2201" s="8"/>
      <c r="S2201" s="8"/>
      <c r="T2201" s="8"/>
      <c r="U2201" s="8"/>
      <c r="V2201" s="8"/>
      <c r="W2201" s="8" t="str">
        <f t="shared" si="70"/>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1"/>
        <v>-</v>
      </c>
      <c r="R2202" s="9"/>
      <c r="S2202" s="9"/>
      <c r="T2202" s="9"/>
      <c r="U2202" s="9"/>
      <c r="V2202" s="9"/>
      <c r="W2202" s="9" t="str">
        <f t="shared" si="70"/>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1"/>
        <v>-</v>
      </c>
      <c r="R2203" s="8"/>
      <c r="S2203" s="8"/>
      <c r="T2203" s="8"/>
      <c r="U2203" s="8"/>
      <c r="V2203" s="8"/>
      <c r="W2203" s="8" t="str">
        <f t="shared" si="70"/>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1"/>
        <v>-</v>
      </c>
      <c r="R2204" s="9"/>
      <c r="S2204" s="9"/>
      <c r="T2204" s="9"/>
      <c r="U2204" s="9"/>
      <c r="V2204" s="9"/>
      <c r="W2204" s="9" t="str">
        <f t="shared" si="70"/>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1"/>
        <v>-</v>
      </c>
      <c r="R2205" s="8"/>
      <c r="S2205" s="8"/>
      <c r="T2205" s="8"/>
      <c r="U2205" s="8"/>
      <c r="V2205" s="8"/>
      <c r="W2205" s="8" t="str">
        <f t="shared" si="70"/>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1"/>
        <v>-</v>
      </c>
      <c r="R2206" s="9"/>
      <c r="S2206" s="9"/>
      <c r="T2206" s="9"/>
      <c r="U2206" s="9"/>
      <c r="V2206" s="9"/>
      <c r="W2206" s="9" t="str">
        <f t="shared" si="70"/>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1"/>
        <v>-</v>
      </c>
      <c r="R2207" s="8"/>
      <c r="S2207" s="8"/>
      <c r="T2207" s="8"/>
      <c r="U2207" s="8"/>
      <c r="V2207" s="8"/>
      <c r="W2207" s="8" t="str">
        <f t="shared" si="70"/>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1"/>
        <v>-</v>
      </c>
      <c r="R2208" s="9"/>
      <c r="S2208" s="9"/>
      <c r="T2208" s="9"/>
      <c r="U2208" s="9"/>
      <c r="V2208" s="9"/>
      <c r="W2208" s="9" t="str">
        <f t="shared" si="70"/>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1"/>
        <v>-</v>
      </c>
      <c r="R2209" s="8"/>
      <c r="S2209" s="8"/>
      <c r="T2209" s="8"/>
      <c r="U2209" s="8"/>
      <c r="V2209" s="8"/>
      <c r="W2209" s="8" t="str">
        <f t="shared" si="70"/>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1"/>
        <v>-</v>
      </c>
      <c r="R2210" s="9"/>
      <c r="S2210" s="9"/>
      <c r="T2210" s="9"/>
      <c r="U2210" s="9"/>
      <c r="V2210" s="9"/>
      <c r="W2210" s="9" t="str">
        <f t="shared" si="70"/>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1"/>
        <v>-</v>
      </c>
      <c r="R2211" s="8"/>
      <c r="S2211" s="8"/>
      <c r="T2211" s="8"/>
      <c r="U2211" s="8"/>
      <c r="V2211" s="8"/>
      <c r="W2211" s="8" t="str">
        <f t="shared" si="70"/>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1"/>
        <v>-</v>
      </c>
      <c r="R2212" s="9"/>
      <c r="S2212" s="9"/>
      <c r="T2212" s="9"/>
      <c r="U2212" s="9"/>
      <c r="V2212" s="9"/>
      <c r="W2212" s="9" t="str">
        <f t="shared" si="70"/>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1"/>
        <v>-</v>
      </c>
      <c r="R2213" s="8"/>
      <c r="S2213" s="8"/>
      <c r="T2213" s="8"/>
      <c r="U2213" s="8"/>
      <c r="V2213" s="8"/>
      <c r="W2213" s="8" t="str">
        <f t="shared" si="70"/>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1"/>
        <v>-</v>
      </c>
      <c r="R2214" s="9"/>
      <c r="S2214" s="9"/>
      <c r="T2214" s="9"/>
      <c r="U2214" s="9"/>
      <c r="V2214" s="9"/>
      <c r="W2214" s="9" t="str">
        <f t="shared" si="70"/>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1"/>
        <v>-</v>
      </c>
      <c r="R2215" s="8"/>
      <c r="S2215" s="8"/>
      <c r="T2215" s="8"/>
      <c r="U2215" s="8"/>
      <c r="V2215" s="8"/>
      <c r="W2215" s="8" t="str">
        <f t="shared" si="70"/>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1"/>
        <v>-</v>
      </c>
      <c r="R2216" s="9"/>
      <c r="S2216" s="9"/>
      <c r="T2216" s="9"/>
      <c r="U2216" s="9"/>
      <c r="V2216" s="9"/>
      <c r="W2216" s="9" t="str">
        <f t="shared" si="70"/>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1"/>
        <v>-</v>
      </c>
      <c r="R2217" s="8"/>
      <c r="S2217" s="8"/>
      <c r="T2217" s="8"/>
      <c r="U2217" s="8"/>
      <c r="V2217" s="8"/>
      <c r="W2217" s="8" t="str">
        <f t="shared" si="70"/>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1"/>
        <v>-</v>
      </c>
      <c r="R2218" s="9"/>
      <c r="S2218" s="9"/>
      <c r="T2218" s="9"/>
      <c r="U2218" s="9"/>
      <c r="V2218" s="9"/>
      <c r="W2218" s="9" t="str">
        <f t="shared" si="70"/>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1"/>
        <v>-</v>
      </c>
      <c r="R2219" s="8"/>
      <c r="S2219" s="8"/>
      <c r="T2219" s="8"/>
      <c r="U2219" s="8"/>
      <c r="V2219" s="8"/>
      <c r="W2219" s="8" t="str">
        <f t="shared" si="70"/>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1"/>
        <v>-</v>
      </c>
      <c r="R2220" s="9"/>
      <c r="S2220" s="9"/>
      <c r="T2220" s="9"/>
      <c r="U2220" s="9"/>
      <c r="V2220" s="9"/>
      <c r="W2220" s="9" t="str">
        <f t="shared" si="70"/>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1"/>
        <v>-</v>
      </c>
      <c r="R2221" s="8"/>
      <c r="S2221" s="8"/>
      <c r="T2221" s="8"/>
      <c r="U2221" s="8"/>
      <c r="V2221" s="8"/>
      <c r="W2221" s="8" t="str">
        <f t="shared" si="70"/>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1"/>
        <v>-</v>
      </c>
      <c r="R2222" s="9"/>
      <c r="S2222" s="9"/>
      <c r="T2222" s="9"/>
      <c r="U2222" s="9"/>
      <c r="V2222" s="9"/>
      <c r="W2222" s="9" t="str">
        <f t="shared" si="70"/>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1"/>
        <v>-</v>
      </c>
      <c r="R2223" s="8"/>
      <c r="S2223" s="8"/>
      <c r="T2223" s="8"/>
      <c r="U2223" s="8"/>
      <c r="V2223" s="8"/>
      <c r="W2223" s="8" t="str">
        <f t="shared" si="70"/>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1"/>
        <v>-</v>
      </c>
      <c r="R2224" s="9"/>
      <c r="S2224" s="9"/>
      <c r="T2224" s="9"/>
      <c r="U2224" s="9"/>
      <c r="V2224" s="9"/>
      <c r="W2224" s="9" t="str">
        <f t="shared" si="70"/>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1"/>
        <v>-</v>
      </c>
      <c r="R2225" s="8"/>
      <c r="S2225" s="8"/>
      <c r="T2225" s="8"/>
      <c r="U2225" s="8"/>
      <c r="V2225" s="8"/>
      <c r="W2225" s="8" t="str">
        <f t="shared" si="70"/>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1"/>
        <v>-</v>
      </c>
      <c r="R2226" s="9"/>
      <c r="S2226" s="9"/>
      <c r="T2226" s="9"/>
      <c r="U2226" s="9"/>
      <c r="V2226" s="9"/>
      <c r="W2226" s="9" t="str">
        <f t="shared" si="70"/>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1"/>
        <v>-</v>
      </c>
      <c r="R2227" s="8"/>
      <c r="S2227" s="8"/>
      <c r="T2227" s="8"/>
      <c r="U2227" s="8"/>
      <c r="V2227" s="8"/>
      <c r="W2227" s="8" t="str">
        <f t="shared" si="70"/>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1"/>
        <v>-</v>
      </c>
      <c r="R2228" s="9"/>
      <c r="S2228" s="9"/>
      <c r="T2228" s="9"/>
      <c r="U2228" s="9"/>
      <c r="V2228" s="9"/>
      <c r="W2228" s="9" t="str">
        <f t="shared" si="70"/>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1"/>
        <v>-</v>
      </c>
      <c r="R2229" s="8"/>
      <c r="S2229" s="8"/>
      <c r="T2229" s="8"/>
      <c r="U2229" s="8"/>
      <c r="V2229" s="8"/>
      <c r="W2229" s="8" t="str">
        <f t="shared" si="70"/>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1"/>
        <v>-</v>
      </c>
      <c r="R2230" s="9"/>
      <c r="S2230" s="9"/>
      <c r="T2230" s="9"/>
      <c r="U2230" s="9"/>
      <c r="V2230" s="9"/>
      <c r="W2230" s="9" t="str">
        <f t="shared" si="70"/>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1"/>
        <v>-</v>
      </c>
      <c r="R2231" s="8"/>
      <c r="S2231" s="8"/>
      <c r="T2231" s="8"/>
      <c r="U2231" s="8"/>
      <c r="V2231" s="8"/>
      <c r="W2231" s="8" t="str">
        <f t="shared" si="70"/>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1"/>
        <v>-</v>
      </c>
      <c r="R2232" s="9"/>
      <c r="S2232" s="9"/>
      <c r="T2232" s="9"/>
      <c r="U2232" s="9"/>
      <c r="V2232" s="9"/>
      <c r="W2232" s="9" t="str">
        <f t="shared" si="70"/>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1"/>
        <v>-</v>
      </c>
      <c r="R2233" s="8"/>
      <c r="S2233" s="8"/>
      <c r="T2233" s="8"/>
      <c r="U2233" s="8"/>
      <c r="V2233" s="8"/>
      <c r="W2233" s="8" t="str">
        <f t="shared" si="70"/>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1"/>
        <v>-</v>
      </c>
      <c r="R2234" s="9"/>
      <c r="S2234" s="9"/>
      <c r="T2234" s="9"/>
      <c r="U2234" s="9"/>
      <c r="V2234" s="9"/>
      <c r="W2234" s="9" t="str">
        <f t="shared" si="70"/>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1"/>
        <v>-</v>
      </c>
      <c r="R2235" s="8"/>
      <c r="S2235" s="8"/>
      <c r="T2235" s="8"/>
      <c r="U2235" s="8"/>
      <c r="V2235" s="8"/>
      <c r="W2235" s="8" t="str">
        <f t="shared" si="70"/>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1"/>
        <v>-</v>
      </c>
      <c r="R2236" s="9"/>
      <c r="S2236" s="9"/>
      <c r="T2236" s="9"/>
      <c r="U2236" s="9"/>
      <c r="V2236" s="9"/>
      <c r="W2236" s="9" t="str">
        <f t="shared" si="70"/>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1"/>
        <v>-</v>
      </c>
      <c r="R2237" s="8"/>
      <c r="S2237" s="8"/>
      <c r="T2237" s="8"/>
      <c r="U2237" s="8"/>
      <c r="V2237" s="8"/>
      <c r="W2237" s="8" t="str">
        <f t="shared" si="70"/>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1"/>
        <v>-</v>
      </c>
      <c r="R2238" s="9"/>
      <c r="S2238" s="9"/>
      <c r="T2238" s="9"/>
      <c r="U2238" s="9"/>
      <c r="V2238" s="9"/>
      <c r="W2238" s="9" t="str">
        <f t="shared" si="70"/>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1"/>
        <v>-</v>
      </c>
      <c r="R2239" s="8"/>
      <c r="S2239" s="8"/>
      <c r="T2239" s="8"/>
      <c r="U2239" s="8"/>
      <c r="V2239" s="8"/>
      <c r="W2239" s="8" t="str">
        <f t="shared" si="70"/>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1"/>
        <v>-</v>
      </c>
      <c r="R2240" s="9"/>
      <c r="S2240" s="9"/>
      <c r="T2240" s="9"/>
      <c r="U2240" s="9"/>
      <c r="V2240" s="9"/>
      <c r="W2240" s="9" t="str">
        <f t="shared" si="70"/>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1"/>
        <v>-</v>
      </c>
      <c r="R2241" s="8"/>
      <c r="S2241" s="8"/>
      <c r="T2241" s="8"/>
      <c r="U2241" s="8"/>
      <c r="V2241" s="8"/>
      <c r="W2241" s="8" t="str">
        <f t="shared" si="70"/>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1"/>
        <v>-</v>
      </c>
      <c r="R2242" s="9"/>
      <c r="S2242" s="9"/>
      <c r="T2242" s="9"/>
      <c r="U2242" s="9"/>
      <c r="V2242" s="9"/>
      <c r="W2242" s="9" t="str">
        <f t="shared" si="70"/>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1"/>
        <v>-</v>
      </c>
      <c r="R2243" s="8"/>
      <c r="S2243" s="8"/>
      <c r="T2243" s="8"/>
      <c r="U2243" s="8"/>
      <c r="V2243" s="8"/>
      <c r="W2243" s="8" t="str">
        <f t="shared" si="70"/>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1"/>
        <v>-</v>
      </c>
      <c r="R2244" s="9"/>
      <c r="S2244" s="9"/>
      <c r="T2244" s="9"/>
      <c r="U2244" s="9"/>
      <c r="V2244" s="9"/>
      <c r="W2244" s="9" t="str">
        <f t="shared" si="70"/>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1"/>
        <v>-</v>
      </c>
      <c r="R2245" s="8"/>
      <c r="S2245" s="8"/>
      <c r="T2245" s="8"/>
      <c r="U2245" s="8"/>
      <c r="V2245" s="8"/>
      <c r="W2245" s="8" t="str">
        <f t="shared" ref="W2245:W2308" si="72">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3">IF(B2246&gt;1/1/1900, (IF(R2246="Closed",(DATEDIF(B2246,P2246,"d"))-(DATEDIF(M2246,O2246,"d")),IF(OR(R2246="Pending",ISBLANK(P2246)),TODAY()-B2246))),"-")</f>
        <v>-</v>
      </c>
      <c r="R2246" s="9"/>
      <c r="S2246" s="9"/>
      <c r="T2246" s="9"/>
      <c r="U2246" s="9"/>
      <c r="V2246" s="9"/>
      <c r="W2246" s="9" t="str">
        <f t="shared" si="72"/>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3"/>
        <v>-</v>
      </c>
      <c r="R2247" s="8"/>
      <c r="S2247" s="8"/>
      <c r="T2247" s="8"/>
      <c r="U2247" s="8"/>
      <c r="V2247" s="8"/>
      <c r="W2247" s="8" t="str">
        <f t="shared" si="72"/>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3"/>
        <v>-</v>
      </c>
      <c r="R2248" s="9"/>
      <c r="S2248" s="9"/>
      <c r="T2248" s="9"/>
      <c r="U2248" s="9"/>
      <c r="V2248" s="9"/>
      <c r="W2248" s="9" t="str">
        <f t="shared" si="72"/>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3"/>
        <v>-</v>
      </c>
      <c r="R2249" s="8"/>
      <c r="S2249" s="8"/>
      <c r="T2249" s="8"/>
      <c r="U2249" s="8"/>
      <c r="V2249" s="8"/>
      <c r="W2249" s="8" t="str">
        <f t="shared" si="72"/>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3"/>
        <v>-</v>
      </c>
      <c r="R2250" s="9"/>
      <c r="S2250" s="9"/>
      <c r="T2250" s="9"/>
      <c r="U2250" s="9"/>
      <c r="V2250" s="9"/>
      <c r="W2250" s="9" t="str">
        <f t="shared" si="72"/>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3"/>
        <v>-</v>
      </c>
      <c r="R2251" s="8"/>
      <c r="S2251" s="8"/>
      <c r="T2251" s="8"/>
      <c r="U2251" s="8"/>
      <c r="V2251" s="8"/>
      <c r="W2251" s="8" t="str">
        <f t="shared" si="72"/>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3"/>
        <v>-</v>
      </c>
      <c r="R2252" s="9"/>
      <c r="S2252" s="9"/>
      <c r="T2252" s="9"/>
      <c r="U2252" s="9"/>
      <c r="V2252" s="9"/>
      <c r="W2252" s="9" t="str">
        <f t="shared" si="72"/>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3"/>
        <v>-</v>
      </c>
      <c r="R2253" s="8"/>
      <c r="S2253" s="8"/>
      <c r="T2253" s="8"/>
      <c r="U2253" s="8"/>
      <c r="V2253" s="8"/>
      <c r="W2253" s="8" t="str">
        <f t="shared" si="72"/>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3"/>
        <v>-</v>
      </c>
      <c r="R2254" s="9"/>
      <c r="S2254" s="9"/>
      <c r="T2254" s="9"/>
      <c r="U2254" s="9"/>
      <c r="V2254" s="9"/>
      <c r="W2254" s="9" t="str">
        <f t="shared" si="72"/>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3"/>
        <v>-</v>
      </c>
      <c r="R2255" s="8"/>
      <c r="S2255" s="8"/>
      <c r="T2255" s="8"/>
      <c r="U2255" s="8"/>
      <c r="V2255" s="8"/>
      <c r="W2255" s="8" t="str">
        <f t="shared" si="72"/>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3"/>
        <v>-</v>
      </c>
      <c r="R2256" s="9"/>
      <c r="S2256" s="9"/>
      <c r="T2256" s="9"/>
      <c r="U2256" s="9"/>
      <c r="V2256" s="9"/>
      <c r="W2256" s="9" t="str">
        <f t="shared" si="72"/>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3"/>
        <v>-</v>
      </c>
      <c r="R2257" s="8"/>
      <c r="S2257" s="8"/>
      <c r="T2257" s="8"/>
      <c r="U2257" s="8"/>
      <c r="V2257" s="8"/>
      <c r="W2257" s="8" t="str">
        <f t="shared" si="72"/>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3"/>
        <v>-</v>
      </c>
      <c r="R2258" s="9"/>
      <c r="S2258" s="9"/>
      <c r="T2258" s="9"/>
      <c r="U2258" s="9"/>
      <c r="V2258" s="9"/>
      <c r="W2258" s="9" t="str">
        <f t="shared" si="72"/>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3"/>
        <v>-</v>
      </c>
      <c r="R2259" s="8"/>
      <c r="S2259" s="8"/>
      <c r="T2259" s="8"/>
      <c r="U2259" s="8"/>
      <c r="V2259" s="8"/>
      <c r="W2259" s="8" t="str">
        <f t="shared" si="72"/>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3"/>
        <v>-</v>
      </c>
      <c r="R2260" s="9"/>
      <c r="S2260" s="9"/>
      <c r="T2260" s="9"/>
      <c r="U2260" s="9"/>
      <c r="V2260" s="9"/>
      <c r="W2260" s="9" t="str">
        <f t="shared" si="72"/>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3"/>
        <v>-</v>
      </c>
      <c r="R2261" s="8"/>
      <c r="S2261" s="8"/>
      <c r="T2261" s="8"/>
      <c r="U2261" s="8"/>
      <c r="V2261" s="8"/>
      <c r="W2261" s="8" t="str">
        <f t="shared" si="72"/>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3"/>
        <v>-</v>
      </c>
      <c r="R2262" s="9"/>
      <c r="S2262" s="9"/>
      <c r="T2262" s="9"/>
      <c r="U2262" s="9"/>
      <c r="V2262" s="9"/>
      <c r="W2262" s="9" t="str">
        <f t="shared" si="72"/>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3"/>
        <v>-</v>
      </c>
      <c r="R2263" s="8"/>
      <c r="S2263" s="8"/>
      <c r="T2263" s="8"/>
      <c r="U2263" s="8"/>
      <c r="V2263" s="8"/>
      <c r="W2263" s="8" t="str">
        <f t="shared" si="72"/>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3"/>
        <v>-</v>
      </c>
      <c r="R2264" s="9"/>
      <c r="S2264" s="9"/>
      <c r="T2264" s="9"/>
      <c r="U2264" s="9"/>
      <c r="V2264" s="9"/>
      <c r="W2264" s="9" t="str">
        <f t="shared" si="72"/>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3"/>
        <v>-</v>
      </c>
      <c r="R2265" s="8"/>
      <c r="S2265" s="8"/>
      <c r="T2265" s="8"/>
      <c r="U2265" s="8"/>
      <c r="V2265" s="8"/>
      <c r="W2265" s="8" t="str">
        <f t="shared" si="72"/>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3"/>
        <v>-</v>
      </c>
      <c r="R2266" s="9"/>
      <c r="S2266" s="9"/>
      <c r="T2266" s="9"/>
      <c r="U2266" s="9"/>
      <c r="V2266" s="9"/>
      <c r="W2266" s="9" t="str">
        <f t="shared" si="72"/>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3"/>
        <v>-</v>
      </c>
      <c r="R2267" s="8"/>
      <c r="S2267" s="8"/>
      <c r="T2267" s="8"/>
      <c r="U2267" s="8"/>
      <c r="V2267" s="8"/>
      <c r="W2267" s="8" t="str">
        <f t="shared" si="72"/>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3"/>
        <v>-</v>
      </c>
      <c r="R2268" s="9"/>
      <c r="S2268" s="9"/>
      <c r="T2268" s="9"/>
      <c r="U2268" s="9"/>
      <c r="V2268" s="9"/>
      <c r="W2268" s="9" t="str">
        <f t="shared" si="72"/>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3"/>
        <v>-</v>
      </c>
      <c r="R2269" s="8"/>
      <c r="S2269" s="8"/>
      <c r="T2269" s="8"/>
      <c r="U2269" s="8"/>
      <c r="V2269" s="8"/>
      <c r="W2269" s="8" t="str">
        <f t="shared" si="72"/>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3"/>
        <v>-</v>
      </c>
      <c r="R2270" s="9"/>
      <c r="S2270" s="9"/>
      <c r="T2270" s="9"/>
      <c r="U2270" s="9"/>
      <c r="V2270" s="9"/>
      <c r="W2270" s="9" t="str">
        <f t="shared" si="72"/>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3"/>
        <v>-</v>
      </c>
      <c r="R2271" s="8"/>
      <c r="S2271" s="8"/>
      <c r="T2271" s="8"/>
      <c r="U2271" s="8"/>
      <c r="V2271" s="8"/>
      <c r="W2271" s="8" t="str">
        <f t="shared" si="72"/>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3"/>
        <v>-</v>
      </c>
      <c r="R2272" s="9"/>
      <c r="S2272" s="9"/>
      <c r="T2272" s="9"/>
      <c r="U2272" s="9"/>
      <c r="V2272" s="9"/>
      <c r="W2272" s="9" t="str">
        <f t="shared" si="72"/>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3"/>
        <v>-</v>
      </c>
      <c r="R2273" s="8"/>
      <c r="S2273" s="8"/>
      <c r="T2273" s="8"/>
      <c r="U2273" s="8"/>
      <c r="V2273" s="8"/>
      <c r="W2273" s="8" t="str">
        <f t="shared" si="72"/>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3"/>
        <v>-</v>
      </c>
      <c r="R2274" s="9"/>
      <c r="S2274" s="9"/>
      <c r="T2274" s="9"/>
      <c r="U2274" s="9"/>
      <c r="V2274" s="9"/>
      <c r="W2274" s="9" t="str">
        <f t="shared" si="72"/>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3"/>
        <v>-</v>
      </c>
      <c r="R2275" s="8"/>
      <c r="S2275" s="8"/>
      <c r="T2275" s="8"/>
      <c r="U2275" s="8"/>
      <c r="V2275" s="8"/>
      <c r="W2275" s="8" t="str">
        <f t="shared" si="72"/>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3"/>
        <v>-</v>
      </c>
      <c r="R2276" s="9"/>
      <c r="S2276" s="9"/>
      <c r="T2276" s="9"/>
      <c r="U2276" s="9"/>
      <c r="V2276" s="9"/>
      <c r="W2276" s="9" t="str">
        <f t="shared" si="72"/>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3"/>
        <v>-</v>
      </c>
      <c r="R2277" s="8"/>
      <c r="S2277" s="8"/>
      <c r="T2277" s="8"/>
      <c r="U2277" s="8"/>
      <c r="V2277" s="8"/>
      <c r="W2277" s="8" t="str">
        <f t="shared" si="72"/>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3"/>
        <v>-</v>
      </c>
      <c r="R2278" s="9"/>
      <c r="S2278" s="9"/>
      <c r="T2278" s="9"/>
      <c r="U2278" s="9"/>
      <c r="V2278" s="9"/>
      <c r="W2278" s="9" t="str">
        <f t="shared" si="72"/>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3"/>
        <v>-</v>
      </c>
      <c r="R2279" s="8"/>
      <c r="S2279" s="8"/>
      <c r="T2279" s="8"/>
      <c r="U2279" s="8"/>
      <c r="V2279" s="8"/>
      <c r="W2279" s="8" t="str">
        <f t="shared" si="72"/>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3"/>
        <v>-</v>
      </c>
      <c r="R2280" s="9"/>
      <c r="S2280" s="9"/>
      <c r="T2280" s="9"/>
      <c r="U2280" s="9"/>
      <c r="V2280" s="9"/>
      <c r="W2280" s="9" t="str">
        <f t="shared" si="72"/>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3"/>
        <v>-</v>
      </c>
      <c r="R2281" s="8"/>
      <c r="S2281" s="8"/>
      <c r="T2281" s="8"/>
      <c r="U2281" s="8"/>
      <c r="V2281" s="8"/>
      <c r="W2281" s="8" t="str">
        <f t="shared" si="72"/>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3"/>
        <v>-</v>
      </c>
      <c r="R2282" s="9"/>
      <c r="S2282" s="9"/>
      <c r="T2282" s="9"/>
      <c r="U2282" s="9"/>
      <c r="V2282" s="9"/>
      <c r="W2282" s="9" t="str">
        <f t="shared" si="72"/>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3"/>
        <v>-</v>
      </c>
      <c r="R2283" s="8"/>
      <c r="S2283" s="8"/>
      <c r="T2283" s="8"/>
      <c r="U2283" s="8"/>
      <c r="V2283" s="8"/>
      <c r="W2283" s="8" t="str">
        <f t="shared" si="72"/>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3"/>
        <v>-</v>
      </c>
      <c r="R2284" s="9"/>
      <c r="S2284" s="9"/>
      <c r="T2284" s="9"/>
      <c r="U2284" s="9"/>
      <c r="V2284" s="9"/>
      <c r="W2284" s="9" t="str">
        <f t="shared" si="72"/>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3"/>
        <v>-</v>
      </c>
      <c r="R2285" s="8"/>
      <c r="S2285" s="8"/>
      <c r="T2285" s="8"/>
      <c r="U2285" s="8"/>
      <c r="V2285" s="8"/>
      <c r="W2285" s="8" t="str">
        <f t="shared" si="72"/>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3"/>
        <v>-</v>
      </c>
      <c r="R2286" s="9"/>
      <c r="S2286" s="9"/>
      <c r="T2286" s="9"/>
      <c r="U2286" s="9"/>
      <c r="V2286" s="9"/>
      <c r="W2286" s="9" t="str">
        <f t="shared" si="72"/>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3"/>
        <v>-</v>
      </c>
      <c r="R2287" s="8"/>
      <c r="S2287" s="8"/>
      <c r="T2287" s="8"/>
      <c r="U2287" s="8"/>
      <c r="V2287" s="8"/>
      <c r="W2287" s="8" t="str">
        <f t="shared" si="72"/>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3"/>
        <v>-</v>
      </c>
      <c r="R2288" s="9"/>
      <c r="S2288" s="9"/>
      <c r="T2288" s="9"/>
      <c r="U2288" s="9"/>
      <c r="V2288" s="9"/>
      <c r="W2288" s="9" t="str">
        <f t="shared" si="72"/>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3"/>
        <v>-</v>
      </c>
      <c r="R2289" s="8"/>
      <c r="S2289" s="8"/>
      <c r="T2289" s="8"/>
      <c r="U2289" s="8"/>
      <c r="V2289" s="8"/>
      <c r="W2289" s="8" t="str">
        <f t="shared" si="72"/>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3"/>
        <v>-</v>
      </c>
      <c r="R2290" s="9"/>
      <c r="S2290" s="9"/>
      <c r="T2290" s="9"/>
      <c r="U2290" s="9"/>
      <c r="V2290" s="9"/>
      <c r="W2290" s="9" t="str">
        <f t="shared" si="72"/>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3"/>
        <v>-</v>
      </c>
      <c r="R2291" s="8"/>
      <c r="S2291" s="8"/>
      <c r="T2291" s="8"/>
      <c r="U2291" s="8"/>
      <c r="V2291" s="8"/>
      <c r="W2291" s="8" t="str">
        <f t="shared" si="72"/>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3"/>
        <v>-</v>
      </c>
      <c r="R2292" s="9"/>
      <c r="S2292" s="9"/>
      <c r="T2292" s="9"/>
      <c r="U2292" s="9"/>
      <c r="V2292" s="9"/>
      <c r="W2292" s="9" t="str">
        <f t="shared" si="72"/>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3"/>
        <v>-</v>
      </c>
      <c r="R2293" s="8"/>
      <c r="S2293" s="8"/>
      <c r="T2293" s="8"/>
      <c r="U2293" s="8"/>
      <c r="V2293" s="8"/>
      <c r="W2293" s="8" t="str">
        <f t="shared" si="72"/>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3"/>
        <v>-</v>
      </c>
      <c r="R2294" s="9"/>
      <c r="S2294" s="9"/>
      <c r="T2294" s="9"/>
      <c r="U2294" s="9"/>
      <c r="V2294" s="9"/>
      <c r="W2294" s="9" t="str">
        <f t="shared" si="72"/>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3"/>
        <v>-</v>
      </c>
      <c r="R2295" s="8"/>
      <c r="S2295" s="8"/>
      <c r="T2295" s="8"/>
      <c r="U2295" s="8"/>
      <c r="V2295" s="8"/>
      <c r="W2295" s="8" t="str">
        <f t="shared" si="72"/>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3"/>
        <v>-</v>
      </c>
      <c r="R2296" s="9"/>
      <c r="S2296" s="9"/>
      <c r="T2296" s="9"/>
      <c r="U2296" s="9"/>
      <c r="V2296" s="9"/>
      <c r="W2296" s="9" t="str">
        <f t="shared" si="72"/>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3"/>
        <v>-</v>
      </c>
      <c r="R2297" s="8"/>
      <c r="S2297" s="8"/>
      <c r="T2297" s="8"/>
      <c r="U2297" s="8"/>
      <c r="V2297" s="8"/>
      <c r="W2297" s="8" t="str">
        <f t="shared" si="72"/>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3"/>
        <v>-</v>
      </c>
      <c r="R2298" s="9"/>
      <c r="S2298" s="9"/>
      <c r="T2298" s="9"/>
      <c r="U2298" s="9"/>
      <c r="V2298" s="9"/>
      <c r="W2298" s="9" t="str">
        <f t="shared" si="72"/>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3"/>
        <v>-</v>
      </c>
      <c r="R2299" s="8"/>
      <c r="S2299" s="8"/>
      <c r="T2299" s="8"/>
      <c r="U2299" s="8"/>
      <c r="V2299" s="8"/>
      <c r="W2299" s="8" t="str">
        <f t="shared" si="72"/>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3"/>
        <v>-</v>
      </c>
      <c r="R2300" s="9"/>
      <c r="S2300" s="9"/>
      <c r="T2300" s="9"/>
      <c r="U2300" s="9"/>
      <c r="V2300" s="9"/>
      <c r="W2300" s="9" t="str">
        <f t="shared" si="72"/>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3"/>
        <v>-</v>
      </c>
      <c r="R2301" s="8"/>
      <c r="S2301" s="8"/>
      <c r="T2301" s="8"/>
      <c r="U2301" s="8"/>
      <c r="V2301" s="8"/>
      <c r="W2301" s="8" t="str">
        <f t="shared" si="72"/>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3"/>
        <v>-</v>
      </c>
      <c r="R2302" s="9"/>
      <c r="S2302" s="9"/>
      <c r="T2302" s="9"/>
      <c r="U2302" s="9"/>
      <c r="V2302" s="9"/>
      <c r="W2302" s="9" t="str">
        <f t="shared" si="72"/>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3"/>
        <v>-</v>
      </c>
      <c r="R2303" s="8"/>
      <c r="S2303" s="8"/>
      <c r="T2303" s="8"/>
      <c r="U2303" s="8"/>
      <c r="V2303" s="8"/>
      <c r="W2303" s="8" t="str">
        <f t="shared" si="72"/>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3"/>
        <v>-</v>
      </c>
      <c r="R2304" s="9"/>
      <c r="S2304" s="9"/>
      <c r="T2304" s="9"/>
      <c r="U2304" s="9"/>
      <c r="V2304" s="9"/>
      <c r="W2304" s="9" t="str">
        <f t="shared" si="72"/>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3"/>
        <v>-</v>
      </c>
      <c r="R2305" s="8"/>
      <c r="S2305" s="8"/>
      <c r="T2305" s="8"/>
      <c r="U2305" s="8"/>
      <c r="V2305" s="8"/>
      <c r="W2305" s="8" t="str">
        <f t="shared" si="72"/>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3"/>
        <v>-</v>
      </c>
      <c r="R2306" s="9"/>
      <c r="S2306" s="9"/>
      <c r="T2306" s="9"/>
      <c r="U2306" s="9"/>
      <c r="V2306" s="9"/>
      <c r="W2306" s="9" t="str">
        <f t="shared" si="72"/>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3"/>
        <v>-</v>
      </c>
      <c r="R2307" s="8"/>
      <c r="S2307" s="8"/>
      <c r="T2307" s="8"/>
      <c r="U2307" s="8"/>
      <c r="V2307" s="8"/>
      <c r="W2307" s="8" t="str">
        <f t="shared" si="72"/>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3"/>
        <v>-</v>
      </c>
      <c r="R2308" s="9"/>
      <c r="S2308" s="9"/>
      <c r="T2308" s="9"/>
      <c r="U2308" s="9"/>
      <c r="V2308" s="9"/>
      <c r="W2308" s="9" t="str">
        <f t="shared" si="72"/>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3"/>
        <v>-</v>
      </c>
      <c r="R2309" s="8"/>
      <c r="S2309" s="8"/>
      <c r="T2309" s="8"/>
      <c r="U2309" s="8"/>
      <c r="V2309" s="8"/>
      <c r="W2309" s="8" t="str">
        <f t="shared" ref="W2309:W2372" si="74">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5">IF(B2310&gt;1/1/1900, (IF(R2310="Closed",(DATEDIF(B2310,P2310,"d"))-(DATEDIF(M2310,O2310,"d")),IF(OR(R2310="Pending",ISBLANK(P2310)),TODAY()-B2310))),"-")</f>
        <v>-</v>
      </c>
      <c r="R2310" s="9"/>
      <c r="S2310" s="9"/>
      <c r="T2310" s="9"/>
      <c r="U2310" s="9"/>
      <c r="V2310" s="9"/>
      <c r="W2310" s="9" t="str">
        <f t="shared" si="74"/>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5"/>
        <v>-</v>
      </c>
      <c r="R2311" s="8"/>
      <c r="S2311" s="8"/>
      <c r="T2311" s="8"/>
      <c r="U2311" s="8"/>
      <c r="V2311" s="8"/>
      <c r="W2311" s="8" t="str">
        <f t="shared" si="74"/>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5"/>
        <v>-</v>
      </c>
      <c r="R2312" s="9"/>
      <c r="S2312" s="9"/>
      <c r="T2312" s="9"/>
      <c r="U2312" s="9"/>
      <c r="V2312" s="9"/>
      <c r="W2312" s="9" t="str">
        <f t="shared" si="74"/>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5"/>
        <v>-</v>
      </c>
      <c r="R2313" s="8"/>
      <c r="S2313" s="8"/>
      <c r="T2313" s="8"/>
      <c r="U2313" s="8"/>
      <c r="V2313" s="8"/>
      <c r="W2313" s="8" t="str">
        <f t="shared" si="74"/>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5"/>
        <v>-</v>
      </c>
      <c r="R2314" s="9"/>
      <c r="S2314" s="9"/>
      <c r="T2314" s="9"/>
      <c r="U2314" s="9"/>
      <c r="V2314" s="9"/>
      <c r="W2314" s="9" t="str">
        <f t="shared" si="74"/>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5"/>
        <v>-</v>
      </c>
      <c r="R2315" s="8"/>
      <c r="S2315" s="8"/>
      <c r="T2315" s="8"/>
      <c r="U2315" s="8"/>
      <c r="V2315" s="8"/>
      <c r="W2315" s="8" t="str">
        <f t="shared" si="74"/>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5"/>
        <v>-</v>
      </c>
      <c r="R2316" s="9"/>
      <c r="S2316" s="9"/>
      <c r="T2316" s="9"/>
      <c r="U2316" s="9"/>
      <c r="V2316" s="9"/>
      <c r="W2316" s="9" t="str">
        <f t="shared" si="74"/>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5"/>
        <v>-</v>
      </c>
      <c r="R2317" s="8"/>
      <c r="S2317" s="8"/>
      <c r="T2317" s="8"/>
      <c r="U2317" s="8"/>
      <c r="V2317" s="8"/>
      <c r="W2317" s="8" t="str">
        <f t="shared" si="74"/>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5"/>
        <v>-</v>
      </c>
      <c r="R2318" s="9"/>
      <c r="S2318" s="9"/>
      <c r="T2318" s="9"/>
      <c r="U2318" s="9"/>
      <c r="V2318" s="9"/>
      <c r="W2318" s="9" t="str">
        <f t="shared" si="74"/>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5"/>
        <v>-</v>
      </c>
      <c r="R2319" s="8"/>
      <c r="S2319" s="8"/>
      <c r="T2319" s="8"/>
      <c r="U2319" s="8"/>
      <c r="V2319" s="8"/>
      <c r="W2319" s="8" t="str">
        <f t="shared" si="74"/>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5"/>
        <v>-</v>
      </c>
      <c r="R2320" s="9"/>
      <c r="S2320" s="9"/>
      <c r="T2320" s="9"/>
      <c r="U2320" s="9"/>
      <c r="V2320" s="9"/>
      <c r="W2320" s="9" t="str">
        <f t="shared" si="74"/>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5"/>
        <v>-</v>
      </c>
      <c r="R2321" s="8"/>
      <c r="S2321" s="8"/>
      <c r="T2321" s="8"/>
      <c r="U2321" s="8"/>
      <c r="V2321" s="8"/>
      <c r="W2321" s="8" t="str">
        <f t="shared" si="74"/>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5"/>
        <v>-</v>
      </c>
      <c r="R2322" s="9"/>
      <c r="S2322" s="9"/>
      <c r="T2322" s="9"/>
      <c r="U2322" s="9"/>
      <c r="V2322" s="9"/>
      <c r="W2322" s="9" t="str">
        <f t="shared" si="74"/>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5"/>
        <v>-</v>
      </c>
      <c r="R2323" s="8"/>
      <c r="S2323" s="8"/>
      <c r="T2323" s="8"/>
      <c r="U2323" s="8"/>
      <c r="V2323" s="8"/>
      <c r="W2323" s="8" t="str">
        <f t="shared" si="74"/>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5"/>
        <v>-</v>
      </c>
      <c r="R2324" s="9"/>
      <c r="S2324" s="9"/>
      <c r="T2324" s="9"/>
      <c r="U2324" s="9"/>
      <c r="V2324" s="9"/>
      <c r="W2324" s="9" t="str">
        <f t="shared" si="74"/>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5"/>
        <v>-</v>
      </c>
      <c r="R2325" s="8"/>
      <c r="S2325" s="8"/>
      <c r="T2325" s="8"/>
      <c r="U2325" s="8"/>
      <c r="V2325" s="8"/>
      <c r="W2325" s="8" t="str">
        <f t="shared" si="74"/>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5"/>
        <v>-</v>
      </c>
      <c r="R2326" s="9"/>
      <c r="S2326" s="9"/>
      <c r="T2326" s="9"/>
      <c r="U2326" s="9"/>
      <c r="V2326" s="9"/>
      <c r="W2326" s="9" t="str">
        <f t="shared" si="74"/>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5"/>
        <v>-</v>
      </c>
      <c r="R2327" s="8"/>
      <c r="S2327" s="8"/>
      <c r="T2327" s="8"/>
      <c r="U2327" s="8"/>
      <c r="V2327" s="8"/>
      <c r="W2327" s="8" t="str">
        <f t="shared" si="74"/>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5"/>
        <v>-</v>
      </c>
      <c r="R2328" s="9"/>
      <c r="S2328" s="9"/>
      <c r="T2328" s="9"/>
      <c r="U2328" s="9"/>
      <c r="V2328" s="9"/>
      <c r="W2328" s="9" t="str">
        <f t="shared" si="74"/>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5"/>
        <v>-</v>
      </c>
      <c r="R2329" s="8"/>
      <c r="S2329" s="8"/>
      <c r="T2329" s="8"/>
      <c r="U2329" s="8"/>
      <c r="V2329" s="8"/>
      <c r="W2329" s="8" t="str">
        <f t="shared" si="74"/>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5"/>
        <v>-</v>
      </c>
      <c r="R2330" s="9"/>
      <c r="S2330" s="9"/>
      <c r="T2330" s="9"/>
      <c r="U2330" s="9"/>
      <c r="V2330" s="9"/>
      <c r="W2330" s="9" t="str">
        <f t="shared" si="74"/>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5"/>
        <v>-</v>
      </c>
      <c r="R2331" s="8"/>
      <c r="S2331" s="8"/>
      <c r="T2331" s="8"/>
      <c r="U2331" s="8"/>
      <c r="V2331" s="8"/>
      <c r="W2331" s="8" t="str">
        <f t="shared" si="74"/>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5"/>
        <v>-</v>
      </c>
      <c r="R2332" s="9"/>
      <c r="S2332" s="9"/>
      <c r="T2332" s="9"/>
      <c r="U2332" s="9"/>
      <c r="V2332" s="9"/>
      <c r="W2332" s="9" t="str">
        <f t="shared" si="74"/>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5"/>
        <v>-</v>
      </c>
      <c r="R2333" s="8"/>
      <c r="S2333" s="8"/>
      <c r="T2333" s="8"/>
      <c r="U2333" s="8"/>
      <c r="V2333" s="8"/>
      <c r="W2333" s="8" t="str">
        <f t="shared" si="74"/>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5"/>
        <v>-</v>
      </c>
      <c r="R2334" s="9"/>
      <c r="S2334" s="9"/>
      <c r="T2334" s="9"/>
      <c r="U2334" s="9"/>
      <c r="V2334" s="9"/>
      <c r="W2334" s="9" t="str">
        <f t="shared" si="74"/>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5"/>
        <v>-</v>
      </c>
      <c r="R2335" s="8"/>
      <c r="S2335" s="8"/>
      <c r="T2335" s="8"/>
      <c r="U2335" s="8"/>
      <c r="V2335" s="8"/>
      <c r="W2335" s="8" t="str">
        <f t="shared" si="74"/>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5"/>
        <v>-</v>
      </c>
      <c r="R2336" s="9"/>
      <c r="S2336" s="9"/>
      <c r="T2336" s="9"/>
      <c r="U2336" s="9"/>
      <c r="V2336" s="9"/>
      <c r="W2336" s="9" t="str">
        <f t="shared" si="74"/>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5"/>
        <v>-</v>
      </c>
      <c r="R2337" s="8"/>
      <c r="S2337" s="8"/>
      <c r="T2337" s="8"/>
      <c r="U2337" s="8"/>
      <c r="V2337" s="8"/>
      <c r="W2337" s="8" t="str">
        <f t="shared" si="74"/>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5"/>
        <v>-</v>
      </c>
      <c r="R2338" s="9"/>
      <c r="S2338" s="9"/>
      <c r="T2338" s="9"/>
      <c r="U2338" s="9"/>
      <c r="V2338" s="9"/>
      <c r="W2338" s="9" t="str">
        <f t="shared" si="74"/>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5"/>
        <v>-</v>
      </c>
      <c r="R2339" s="8"/>
      <c r="S2339" s="8"/>
      <c r="T2339" s="8"/>
      <c r="U2339" s="8"/>
      <c r="V2339" s="8"/>
      <c r="W2339" s="8" t="str">
        <f t="shared" si="74"/>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5"/>
        <v>-</v>
      </c>
      <c r="R2340" s="9"/>
      <c r="S2340" s="9"/>
      <c r="T2340" s="9"/>
      <c r="U2340" s="9"/>
      <c r="V2340" s="9"/>
      <c r="W2340" s="9" t="str">
        <f t="shared" si="74"/>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5"/>
        <v>-</v>
      </c>
      <c r="R2341" s="8"/>
      <c r="S2341" s="8"/>
      <c r="T2341" s="8"/>
      <c r="U2341" s="8"/>
      <c r="V2341" s="8"/>
      <c r="W2341" s="8" t="str">
        <f t="shared" si="74"/>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5"/>
        <v>-</v>
      </c>
      <c r="R2342" s="9"/>
      <c r="S2342" s="9"/>
      <c r="T2342" s="9"/>
      <c r="U2342" s="9"/>
      <c r="V2342" s="9"/>
      <c r="W2342" s="9" t="str">
        <f t="shared" si="74"/>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5"/>
        <v>-</v>
      </c>
      <c r="R2343" s="8"/>
      <c r="S2343" s="8"/>
      <c r="T2343" s="8"/>
      <c r="U2343" s="8"/>
      <c r="V2343" s="8"/>
      <c r="W2343" s="8" t="str">
        <f t="shared" si="74"/>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5"/>
        <v>-</v>
      </c>
      <c r="R2344" s="9"/>
      <c r="S2344" s="9"/>
      <c r="T2344" s="9"/>
      <c r="U2344" s="9"/>
      <c r="V2344" s="9"/>
      <c r="W2344" s="9" t="str">
        <f t="shared" si="74"/>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5"/>
        <v>-</v>
      </c>
      <c r="R2345" s="8"/>
      <c r="S2345" s="8"/>
      <c r="T2345" s="8"/>
      <c r="U2345" s="8"/>
      <c r="V2345" s="8"/>
      <c r="W2345" s="8" t="str">
        <f t="shared" si="74"/>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5"/>
        <v>-</v>
      </c>
      <c r="R2346" s="9"/>
      <c r="S2346" s="9"/>
      <c r="T2346" s="9"/>
      <c r="U2346" s="9"/>
      <c r="V2346" s="9"/>
      <c r="W2346" s="9" t="str">
        <f t="shared" si="74"/>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5"/>
        <v>-</v>
      </c>
      <c r="R2347" s="8"/>
      <c r="S2347" s="8"/>
      <c r="T2347" s="8"/>
      <c r="U2347" s="8"/>
      <c r="V2347" s="8"/>
      <c r="W2347" s="8" t="str">
        <f t="shared" si="74"/>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5"/>
        <v>-</v>
      </c>
      <c r="R2348" s="9"/>
      <c r="S2348" s="9"/>
      <c r="T2348" s="9"/>
      <c r="U2348" s="9"/>
      <c r="V2348" s="9"/>
      <c r="W2348" s="9" t="str">
        <f t="shared" si="74"/>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5"/>
        <v>-</v>
      </c>
      <c r="R2349" s="8"/>
      <c r="S2349" s="8"/>
      <c r="T2349" s="8"/>
      <c r="U2349" s="8"/>
      <c r="V2349" s="8"/>
      <c r="W2349" s="8" t="str">
        <f t="shared" si="74"/>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5"/>
        <v>-</v>
      </c>
      <c r="R2350" s="9"/>
      <c r="S2350" s="9"/>
      <c r="T2350" s="9"/>
      <c r="U2350" s="9"/>
      <c r="V2350" s="9"/>
      <c r="W2350" s="9" t="str">
        <f t="shared" si="74"/>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5"/>
        <v>-</v>
      </c>
      <c r="R2351" s="8"/>
      <c r="S2351" s="8"/>
      <c r="T2351" s="8"/>
      <c r="U2351" s="8"/>
      <c r="V2351" s="8"/>
      <c r="W2351" s="8" t="str">
        <f t="shared" si="74"/>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5"/>
        <v>-</v>
      </c>
      <c r="R2352" s="9"/>
      <c r="S2352" s="9"/>
      <c r="T2352" s="9"/>
      <c r="U2352" s="9"/>
      <c r="V2352" s="9"/>
      <c r="W2352" s="9" t="str">
        <f t="shared" si="74"/>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5"/>
        <v>-</v>
      </c>
      <c r="R2353" s="8"/>
      <c r="S2353" s="8"/>
      <c r="T2353" s="8"/>
      <c r="U2353" s="8"/>
      <c r="V2353" s="8"/>
      <c r="W2353" s="8" t="str">
        <f t="shared" si="74"/>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5"/>
        <v>-</v>
      </c>
      <c r="R2354" s="9"/>
      <c r="S2354" s="9"/>
      <c r="T2354" s="9"/>
      <c r="U2354" s="9"/>
      <c r="V2354" s="9"/>
      <c r="W2354" s="9" t="str">
        <f t="shared" si="74"/>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5"/>
        <v>-</v>
      </c>
      <c r="R2355" s="8"/>
      <c r="S2355" s="8"/>
      <c r="T2355" s="8"/>
      <c r="U2355" s="8"/>
      <c r="V2355" s="8"/>
      <c r="W2355" s="8" t="str">
        <f t="shared" si="74"/>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5"/>
        <v>-</v>
      </c>
      <c r="R2356" s="9"/>
      <c r="S2356" s="9"/>
      <c r="T2356" s="9"/>
      <c r="U2356" s="9"/>
      <c r="V2356" s="9"/>
      <c r="W2356" s="9" t="str">
        <f t="shared" si="74"/>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5"/>
        <v>-</v>
      </c>
      <c r="R2357" s="8"/>
      <c r="S2357" s="8"/>
      <c r="T2357" s="8"/>
      <c r="U2357" s="8"/>
      <c r="V2357" s="8"/>
      <c r="W2357" s="8" t="str">
        <f t="shared" si="74"/>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5"/>
        <v>-</v>
      </c>
      <c r="R2358" s="9"/>
      <c r="S2358" s="9"/>
      <c r="T2358" s="9"/>
      <c r="U2358" s="9"/>
      <c r="V2358" s="9"/>
      <c r="W2358" s="9" t="str">
        <f t="shared" si="74"/>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5"/>
        <v>-</v>
      </c>
      <c r="R2359" s="8"/>
      <c r="S2359" s="8"/>
      <c r="T2359" s="8"/>
      <c r="U2359" s="8"/>
      <c r="V2359" s="8"/>
      <c r="W2359" s="8" t="str">
        <f t="shared" si="74"/>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5"/>
        <v>-</v>
      </c>
      <c r="R2360" s="9"/>
      <c r="S2360" s="9"/>
      <c r="T2360" s="9"/>
      <c r="U2360" s="9"/>
      <c r="V2360" s="9"/>
      <c r="W2360" s="9" t="str">
        <f t="shared" si="74"/>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5"/>
        <v>-</v>
      </c>
      <c r="R2361" s="8"/>
      <c r="S2361" s="8"/>
      <c r="T2361" s="8"/>
      <c r="U2361" s="8"/>
      <c r="V2361" s="8"/>
      <c r="W2361" s="8" t="str">
        <f t="shared" si="74"/>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5"/>
        <v>-</v>
      </c>
      <c r="R2362" s="9"/>
      <c r="S2362" s="9"/>
      <c r="T2362" s="9"/>
      <c r="U2362" s="9"/>
      <c r="V2362" s="9"/>
      <c r="W2362" s="9" t="str">
        <f t="shared" si="74"/>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5"/>
        <v>-</v>
      </c>
      <c r="R2363" s="8"/>
      <c r="S2363" s="8"/>
      <c r="T2363" s="8"/>
      <c r="U2363" s="8"/>
      <c r="V2363" s="8"/>
      <c r="W2363" s="8" t="str">
        <f t="shared" si="74"/>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5"/>
        <v>-</v>
      </c>
      <c r="R2364" s="9"/>
      <c r="S2364" s="9"/>
      <c r="T2364" s="9"/>
      <c r="U2364" s="9"/>
      <c r="V2364" s="9"/>
      <c r="W2364" s="9" t="str">
        <f t="shared" si="74"/>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5"/>
        <v>-</v>
      </c>
      <c r="R2365" s="8"/>
      <c r="S2365" s="8"/>
      <c r="T2365" s="8"/>
      <c r="U2365" s="8"/>
      <c r="V2365" s="8"/>
      <c r="W2365" s="8" t="str">
        <f t="shared" si="74"/>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5"/>
        <v>-</v>
      </c>
      <c r="R2366" s="9"/>
      <c r="S2366" s="9"/>
      <c r="T2366" s="9"/>
      <c r="U2366" s="9"/>
      <c r="V2366" s="9"/>
      <c r="W2366" s="9" t="str">
        <f t="shared" si="74"/>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5"/>
        <v>-</v>
      </c>
      <c r="R2367" s="8"/>
      <c r="S2367" s="8"/>
      <c r="T2367" s="8"/>
      <c r="U2367" s="8"/>
      <c r="V2367" s="8"/>
      <c r="W2367" s="8" t="str">
        <f t="shared" si="74"/>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5"/>
        <v>-</v>
      </c>
      <c r="R2368" s="9"/>
      <c r="S2368" s="9"/>
      <c r="T2368" s="9"/>
      <c r="U2368" s="9"/>
      <c r="V2368" s="9"/>
      <c r="W2368" s="9" t="str">
        <f t="shared" si="74"/>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5"/>
        <v>-</v>
      </c>
      <c r="R2369" s="8"/>
      <c r="S2369" s="8"/>
      <c r="T2369" s="8"/>
      <c r="U2369" s="8"/>
      <c r="V2369" s="8"/>
      <c r="W2369" s="8" t="str">
        <f t="shared" si="74"/>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5"/>
        <v>-</v>
      </c>
      <c r="R2370" s="9"/>
      <c r="S2370" s="9"/>
      <c r="T2370" s="9"/>
      <c r="U2370" s="9"/>
      <c r="V2370" s="9"/>
      <c r="W2370" s="9" t="str">
        <f t="shared" si="74"/>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5"/>
        <v>-</v>
      </c>
      <c r="R2371" s="8"/>
      <c r="S2371" s="8"/>
      <c r="T2371" s="8"/>
      <c r="U2371" s="8"/>
      <c r="V2371" s="8"/>
      <c r="W2371" s="8" t="str">
        <f t="shared" si="74"/>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5"/>
        <v>-</v>
      </c>
      <c r="R2372" s="9"/>
      <c r="S2372" s="9"/>
      <c r="T2372" s="9"/>
      <c r="U2372" s="9"/>
      <c r="V2372" s="9"/>
      <c r="W2372" s="9" t="str">
        <f t="shared" si="74"/>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5"/>
        <v>-</v>
      </c>
      <c r="R2373" s="8"/>
      <c r="S2373" s="8"/>
      <c r="T2373" s="8"/>
      <c r="U2373" s="8"/>
      <c r="V2373" s="8"/>
      <c r="W2373" s="8" t="str">
        <f t="shared" ref="W2373:W2436" si="76">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7">IF(B2374&gt;1/1/1900, (IF(R2374="Closed",(DATEDIF(B2374,P2374,"d"))-(DATEDIF(M2374,O2374,"d")),IF(OR(R2374="Pending",ISBLANK(P2374)),TODAY()-B2374))),"-")</f>
        <v>-</v>
      </c>
      <c r="R2374" s="9"/>
      <c r="S2374" s="9"/>
      <c r="T2374" s="9"/>
      <c r="U2374" s="9"/>
      <c r="V2374" s="9"/>
      <c r="W2374" s="9" t="str">
        <f t="shared" si="76"/>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7"/>
        <v>-</v>
      </c>
      <c r="R2375" s="8"/>
      <c r="S2375" s="8"/>
      <c r="T2375" s="8"/>
      <c r="U2375" s="8"/>
      <c r="V2375" s="8"/>
      <c r="W2375" s="8" t="str">
        <f t="shared" si="76"/>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7"/>
        <v>-</v>
      </c>
      <c r="R2376" s="9"/>
      <c r="S2376" s="9"/>
      <c r="T2376" s="9"/>
      <c r="U2376" s="9"/>
      <c r="V2376" s="9"/>
      <c r="W2376" s="9" t="str">
        <f t="shared" si="76"/>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7"/>
        <v>-</v>
      </c>
      <c r="R2377" s="8"/>
      <c r="S2377" s="8"/>
      <c r="T2377" s="8"/>
      <c r="U2377" s="8"/>
      <c r="V2377" s="8"/>
      <c r="W2377" s="8" t="str">
        <f t="shared" si="76"/>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7"/>
        <v>-</v>
      </c>
      <c r="R2378" s="9"/>
      <c r="S2378" s="9"/>
      <c r="T2378" s="9"/>
      <c r="U2378" s="9"/>
      <c r="V2378" s="9"/>
      <c r="W2378" s="9" t="str">
        <f t="shared" si="76"/>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7"/>
        <v>-</v>
      </c>
      <c r="R2379" s="8"/>
      <c r="S2379" s="8"/>
      <c r="T2379" s="8"/>
      <c r="U2379" s="8"/>
      <c r="V2379" s="8"/>
      <c r="W2379" s="8" t="str">
        <f t="shared" si="76"/>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7"/>
        <v>-</v>
      </c>
      <c r="R2380" s="9"/>
      <c r="S2380" s="9"/>
      <c r="T2380" s="9"/>
      <c r="U2380" s="9"/>
      <c r="V2380" s="9"/>
      <c r="W2380" s="9" t="str">
        <f t="shared" si="76"/>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7"/>
        <v>-</v>
      </c>
      <c r="R2381" s="8"/>
      <c r="S2381" s="8"/>
      <c r="T2381" s="8"/>
      <c r="U2381" s="8"/>
      <c r="V2381" s="8"/>
      <c r="W2381" s="8" t="str">
        <f t="shared" si="76"/>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7"/>
        <v>-</v>
      </c>
      <c r="R2382" s="9"/>
      <c r="S2382" s="9"/>
      <c r="T2382" s="9"/>
      <c r="U2382" s="9"/>
      <c r="V2382" s="9"/>
      <c r="W2382" s="9" t="str">
        <f t="shared" si="76"/>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7"/>
        <v>-</v>
      </c>
      <c r="R2383" s="8"/>
      <c r="S2383" s="8"/>
      <c r="T2383" s="8"/>
      <c r="U2383" s="8"/>
      <c r="V2383" s="8"/>
      <c r="W2383" s="8" t="str">
        <f t="shared" si="76"/>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7"/>
        <v>-</v>
      </c>
      <c r="R2384" s="9"/>
      <c r="S2384" s="9"/>
      <c r="T2384" s="9"/>
      <c r="U2384" s="9"/>
      <c r="V2384" s="9"/>
      <c r="W2384" s="9" t="str">
        <f t="shared" si="76"/>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7"/>
        <v>-</v>
      </c>
      <c r="R2385" s="8"/>
      <c r="S2385" s="8"/>
      <c r="T2385" s="8"/>
      <c r="U2385" s="8"/>
      <c r="V2385" s="8"/>
      <c r="W2385" s="8" t="str">
        <f t="shared" si="76"/>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7"/>
        <v>-</v>
      </c>
      <c r="R2386" s="9"/>
      <c r="S2386" s="9"/>
      <c r="T2386" s="9"/>
      <c r="U2386" s="9"/>
      <c r="V2386" s="9"/>
      <c r="W2386" s="9" t="str">
        <f t="shared" si="76"/>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7"/>
        <v>-</v>
      </c>
      <c r="R2387" s="8"/>
      <c r="S2387" s="8"/>
      <c r="T2387" s="8"/>
      <c r="U2387" s="8"/>
      <c r="V2387" s="8"/>
      <c r="W2387" s="8" t="str">
        <f t="shared" si="76"/>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7"/>
        <v>-</v>
      </c>
      <c r="R2388" s="9"/>
      <c r="S2388" s="9"/>
      <c r="T2388" s="9"/>
      <c r="U2388" s="9"/>
      <c r="V2388" s="9"/>
      <c r="W2388" s="9" t="str">
        <f t="shared" si="76"/>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7"/>
        <v>-</v>
      </c>
      <c r="R2389" s="8"/>
      <c r="S2389" s="8"/>
      <c r="T2389" s="8"/>
      <c r="U2389" s="8"/>
      <c r="V2389" s="8"/>
      <c r="W2389" s="8" t="str">
        <f t="shared" si="76"/>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7"/>
        <v>-</v>
      </c>
      <c r="R2390" s="9"/>
      <c r="S2390" s="9"/>
      <c r="T2390" s="9"/>
      <c r="U2390" s="9"/>
      <c r="V2390" s="9"/>
      <c r="W2390" s="9" t="str">
        <f t="shared" si="76"/>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7"/>
        <v>-</v>
      </c>
      <c r="R2391" s="8"/>
      <c r="S2391" s="8"/>
      <c r="T2391" s="8"/>
      <c r="U2391" s="8"/>
      <c r="V2391" s="8"/>
      <c r="W2391" s="8" t="str">
        <f t="shared" si="76"/>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7"/>
        <v>-</v>
      </c>
      <c r="R2392" s="9"/>
      <c r="S2392" s="9"/>
      <c r="T2392" s="9"/>
      <c r="U2392" s="9"/>
      <c r="V2392" s="9"/>
      <c r="W2392" s="9" t="str">
        <f t="shared" si="76"/>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7"/>
        <v>-</v>
      </c>
      <c r="R2393" s="8"/>
      <c r="S2393" s="8"/>
      <c r="T2393" s="8"/>
      <c r="U2393" s="8"/>
      <c r="V2393" s="8"/>
      <c r="W2393" s="8" t="str">
        <f t="shared" si="76"/>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7"/>
        <v>-</v>
      </c>
      <c r="R2394" s="9"/>
      <c r="S2394" s="9"/>
      <c r="T2394" s="9"/>
      <c r="U2394" s="9"/>
      <c r="V2394" s="9"/>
      <c r="W2394" s="9" t="str">
        <f t="shared" si="76"/>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7"/>
        <v>-</v>
      </c>
      <c r="R2395" s="8"/>
      <c r="S2395" s="8"/>
      <c r="T2395" s="8"/>
      <c r="U2395" s="8"/>
      <c r="V2395" s="8"/>
      <c r="W2395" s="8" t="str">
        <f t="shared" si="76"/>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7"/>
        <v>-</v>
      </c>
      <c r="R2396" s="9"/>
      <c r="S2396" s="9"/>
      <c r="T2396" s="9"/>
      <c r="U2396" s="9"/>
      <c r="V2396" s="9"/>
      <c r="W2396" s="9" t="str">
        <f t="shared" si="76"/>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7"/>
        <v>-</v>
      </c>
      <c r="R2397" s="8"/>
      <c r="S2397" s="8"/>
      <c r="T2397" s="8"/>
      <c r="U2397" s="8"/>
      <c r="V2397" s="8"/>
      <c r="W2397" s="8" t="str">
        <f t="shared" si="76"/>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7"/>
        <v>-</v>
      </c>
      <c r="R2398" s="9"/>
      <c r="S2398" s="9"/>
      <c r="T2398" s="9"/>
      <c r="U2398" s="9"/>
      <c r="V2398" s="9"/>
      <c r="W2398" s="9" t="str">
        <f t="shared" si="76"/>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7"/>
        <v>-</v>
      </c>
      <c r="R2399" s="8"/>
      <c r="S2399" s="8"/>
      <c r="T2399" s="8"/>
      <c r="U2399" s="8"/>
      <c r="V2399" s="8"/>
      <c r="W2399" s="8" t="str">
        <f t="shared" si="76"/>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7"/>
        <v>-</v>
      </c>
      <c r="R2400" s="9"/>
      <c r="S2400" s="9"/>
      <c r="T2400" s="9"/>
      <c r="U2400" s="9"/>
      <c r="V2400" s="9"/>
      <c r="W2400" s="9" t="str">
        <f t="shared" si="76"/>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7"/>
        <v>-</v>
      </c>
      <c r="R2401" s="8"/>
      <c r="S2401" s="8"/>
      <c r="T2401" s="8"/>
      <c r="U2401" s="8"/>
      <c r="V2401" s="8"/>
      <c r="W2401" s="8" t="str">
        <f t="shared" si="76"/>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7"/>
        <v>-</v>
      </c>
      <c r="R2402" s="9"/>
      <c r="S2402" s="9"/>
      <c r="T2402" s="9"/>
      <c r="U2402" s="9"/>
      <c r="V2402" s="9"/>
      <c r="W2402" s="9" t="str">
        <f t="shared" si="76"/>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7"/>
        <v>-</v>
      </c>
      <c r="R2403" s="8"/>
      <c r="S2403" s="8"/>
      <c r="T2403" s="8"/>
      <c r="U2403" s="8"/>
      <c r="V2403" s="8"/>
      <c r="W2403" s="8" t="str">
        <f t="shared" si="76"/>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7"/>
        <v>-</v>
      </c>
      <c r="R2404" s="9"/>
      <c r="S2404" s="9"/>
      <c r="T2404" s="9"/>
      <c r="U2404" s="9"/>
      <c r="V2404" s="9"/>
      <c r="W2404" s="9" t="str">
        <f t="shared" si="76"/>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7"/>
        <v>-</v>
      </c>
      <c r="R2405" s="8"/>
      <c r="S2405" s="8"/>
      <c r="T2405" s="8"/>
      <c r="U2405" s="8"/>
      <c r="V2405" s="8"/>
      <c r="W2405" s="8" t="str">
        <f t="shared" si="76"/>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7"/>
        <v>-</v>
      </c>
      <c r="R2406" s="9"/>
      <c r="S2406" s="9"/>
      <c r="T2406" s="9"/>
      <c r="U2406" s="9"/>
      <c r="V2406" s="9"/>
      <c r="W2406" s="9" t="str">
        <f t="shared" si="76"/>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7"/>
        <v>-</v>
      </c>
      <c r="R2407" s="8"/>
      <c r="S2407" s="8"/>
      <c r="T2407" s="8"/>
      <c r="U2407" s="8"/>
      <c r="V2407" s="8"/>
      <c r="W2407" s="8" t="str">
        <f t="shared" si="76"/>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7"/>
        <v>-</v>
      </c>
      <c r="R2408" s="9"/>
      <c r="S2408" s="9"/>
      <c r="T2408" s="9"/>
      <c r="U2408" s="9"/>
      <c r="V2408" s="9"/>
      <c r="W2408" s="9" t="str">
        <f t="shared" si="76"/>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7"/>
        <v>-</v>
      </c>
      <c r="R2409" s="8"/>
      <c r="S2409" s="8"/>
      <c r="T2409" s="8"/>
      <c r="U2409" s="8"/>
      <c r="V2409" s="8"/>
      <c r="W2409" s="8" t="str">
        <f t="shared" si="76"/>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7"/>
        <v>-</v>
      </c>
      <c r="R2410" s="9"/>
      <c r="S2410" s="9"/>
      <c r="T2410" s="9"/>
      <c r="U2410" s="9"/>
      <c r="V2410" s="9"/>
      <c r="W2410" s="9" t="str">
        <f t="shared" si="76"/>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7"/>
        <v>-</v>
      </c>
      <c r="R2411" s="8"/>
      <c r="S2411" s="8"/>
      <c r="T2411" s="8"/>
      <c r="U2411" s="8"/>
      <c r="V2411" s="8"/>
      <c r="W2411" s="8" t="str">
        <f t="shared" si="76"/>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7"/>
        <v>-</v>
      </c>
      <c r="R2412" s="9"/>
      <c r="S2412" s="9"/>
      <c r="T2412" s="9"/>
      <c r="U2412" s="9"/>
      <c r="V2412" s="9"/>
      <c r="W2412" s="9" t="str">
        <f t="shared" si="76"/>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7"/>
        <v>-</v>
      </c>
      <c r="R2413" s="8"/>
      <c r="S2413" s="8"/>
      <c r="T2413" s="8"/>
      <c r="U2413" s="8"/>
      <c r="V2413" s="8"/>
      <c r="W2413" s="8" t="str">
        <f t="shared" si="76"/>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7"/>
        <v>-</v>
      </c>
      <c r="R2414" s="9"/>
      <c r="S2414" s="9"/>
      <c r="T2414" s="9"/>
      <c r="U2414" s="9"/>
      <c r="V2414" s="9"/>
      <c r="W2414" s="9" t="str">
        <f t="shared" si="76"/>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7"/>
        <v>-</v>
      </c>
      <c r="R2415" s="8"/>
      <c r="S2415" s="8"/>
      <c r="T2415" s="8"/>
      <c r="U2415" s="8"/>
      <c r="V2415" s="8"/>
      <c r="W2415" s="8" t="str">
        <f t="shared" si="76"/>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7"/>
        <v>-</v>
      </c>
      <c r="R2416" s="9"/>
      <c r="S2416" s="9"/>
      <c r="T2416" s="9"/>
      <c r="U2416" s="9"/>
      <c r="V2416" s="9"/>
      <c r="W2416" s="9" t="str">
        <f t="shared" si="76"/>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7"/>
        <v>-</v>
      </c>
      <c r="R2417" s="8"/>
      <c r="S2417" s="8"/>
      <c r="T2417" s="8"/>
      <c r="U2417" s="8"/>
      <c r="V2417" s="8"/>
      <c r="W2417" s="8" t="str">
        <f t="shared" si="76"/>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7"/>
        <v>-</v>
      </c>
      <c r="R2418" s="9"/>
      <c r="S2418" s="9"/>
      <c r="T2418" s="9"/>
      <c r="U2418" s="9"/>
      <c r="V2418" s="9"/>
      <c r="W2418" s="9" t="str">
        <f t="shared" si="76"/>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7"/>
        <v>-</v>
      </c>
      <c r="R2419" s="8"/>
      <c r="S2419" s="8"/>
      <c r="T2419" s="8"/>
      <c r="U2419" s="8"/>
      <c r="V2419" s="8"/>
      <c r="W2419" s="8" t="str">
        <f t="shared" si="76"/>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7"/>
        <v>-</v>
      </c>
      <c r="R2420" s="9"/>
      <c r="S2420" s="9"/>
      <c r="T2420" s="9"/>
      <c r="U2420" s="9"/>
      <c r="V2420" s="9"/>
      <c r="W2420" s="9" t="str">
        <f t="shared" si="76"/>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7"/>
        <v>-</v>
      </c>
      <c r="R2421" s="8"/>
      <c r="S2421" s="8"/>
      <c r="T2421" s="8"/>
      <c r="U2421" s="8"/>
      <c r="V2421" s="8"/>
      <c r="W2421" s="8" t="str">
        <f t="shared" si="76"/>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7"/>
        <v>-</v>
      </c>
      <c r="R2422" s="9"/>
      <c r="S2422" s="9"/>
      <c r="T2422" s="9"/>
      <c r="U2422" s="9"/>
      <c r="V2422" s="9"/>
      <c r="W2422" s="9" t="str">
        <f t="shared" si="76"/>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7"/>
        <v>-</v>
      </c>
      <c r="R2423" s="8"/>
      <c r="S2423" s="8"/>
      <c r="T2423" s="8"/>
      <c r="U2423" s="8"/>
      <c r="V2423" s="8"/>
      <c r="W2423" s="8" t="str">
        <f t="shared" si="76"/>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7"/>
        <v>-</v>
      </c>
      <c r="R2424" s="9"/>
      <c r="S2424" s="9"/>
      <c r="T2424" s="9"/>
      <c r="U2424" s="9"/>
      <c r="V2424" s="9"/>
      <c r="W2424" s="9" t="str">
        <f t="shared" si="76"/>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7"/>
        <v>-</v>
      </c>
      <c r="R2425" s="8"/>
      <c r="S2425" s="8"/>
      <c r="T2425" s="8"/>
      <c r="U2425" s="8"/>
      <c r="V2425" s="8"/>
      <c r="W2425" s="8" t="str">
        <f t="shared" si="76"/>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7"/>
        <v>-</v>
      </c>
      <c r="R2426" s="9"/>
      <c r="S2426" s="9"/>
      <c r="T2426" s="9"/>
      <c r="U2426" s="9"/>
      <c r="V2426" s="9"/>
      <c r="W2426" s="9" t="str">
        <f t="shared" si="76"/>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7"/>
        <v>-</v>
      </c>
      <c r="R2427" s="8"/>
      <c r="S2427" s="8"/>
      <c r="T2427" s="8"/>
      <c r="U2427" s="8"/>
      <c r="V2427" s="8"/>
      <c r="W2427" s="8" t="str">
        <f t="shared" si="76"/>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7"/>
        <v>-</v>
      </c>
      <c r="R2428" s="9"/>
      <c r="S2428" s="9"/>
      <c r="T2428" s="9"/>
      <c r="U2428" s="9"/>
      <c r="V2428" s="9"/>
      <c r="W2428" s="9" t="str">
        <f t="shared" si="76"/>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7"/>
        <v>-</v>
      </c>
      <c r="R2429" s="8"/>
      <c r="S2429" s="8"/>
      <c r="T2429" s="8"/>
      <c r="U2429" s="8"/>
      <c r="V2429" s="8"/>
      <c r="W2429" s="8" t="str">
        <f t="shared" si="76"/>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7"/>
        <v>-</v>
      </c>
      <c r="R2430" s="9"/>
      <c r="S2430" s="9"/>
      <c r="T2430" s="9"/>
      <c r="U2430" s="9"/>
      <c r="V2430" s="9"/>
      <c r="W2430" s="9" t="str">
        <f t="shared" si="76"/>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7"/>
        <v>-</v>
      </c>
      <c r="R2431" s="8"/>
      <c r="S2431" s="8"/>
      <c r="T2431" s="8"/>
      <c r="U2431" s="8"/>
      <c r="V2431" s="8"/>
      <c r="W2431" s="8" t="str">
        <f t="shared" si="76"/>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7"/>
        <v>-</v>
      </c>
      <c r="R2432" s="9"/>
      <c r="S2432" s="9"/>
      <c r="T2432" s="9"/>
      <c r="U2432" s="9"/>
      <c r="V2432" s="9"/>
      <c r="W2432" s="9" t="str">
        <f t="shared" si="76"/>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7"/>
        <v>-</v>
      </c>
      <c r="R2433" s="8"/>
      <c r="S2433" s="8"/>
      <c r="T2433" s="8"/>
      <c r="U2433" s="8"/>
      <c r="V2433" s="8"/>
      <c r="W2433" s="8" t="str">
        <f t="shared" si="76"/>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7"/>
        <v>-</v>
      </c>
      <c r="R2434" s="9"/>
      <c r="S2434" s="9"/>
      <c r="T2434" s="9"/>
      <c r="U2434" s="9"/>
      <c r="V2434" s="9"/>
      <c r="W2434" s="9" t="str">
        <f t="shared" si="76"/>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7"/>
        <v>-</v>
      </c>
      <c r="R2435" s="8"/>
      <c r="S2435" s="8"/>
      <c r="T2435" s="8"/>
      <c r="U2435" s="8"/>
      <c r="V2435" s="8"/>
      <c r="W2435" s="8" t="str">
        <f t="shared" si="76"/>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7"/>
        <v>-</v>
      </c>
      <c r="R2436" s="9"/>
      <c r="S2436" s="9"/>
      <c r="T2436" s="9"/>
      <c r="U2436" s="9"/>
      <c r="V2436" s="9"/>
      <c r="W2436" s="9" t="str">
        <f t="shared" si="76"/>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7"/>
        <v>-</v>
      </c>
      <c r="R2437" s="8"/>
      <c r="S2437" s="8"/>
      <c r="T2437" s="8"/>
      <c r="U2437" s="8"/>
      <c r="V2437" s="8"/>
      <c r="W2437" s="8" t="str">
        <f t="shared" ref="W2437:W2500" si="78">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9">IF(B2438&gt;1/1/1900, (IF(R2438="Closed",(DATEDIF(B2438,P2438,"d"))-(DATEDIF(M2438,O2438,"d")),IF(OR(R2438="Pending",ISBLANK(P2438)),TODAY()-B2438))),"-")</f>
        <v>-</v>
      </c>
      <c r="R2438" s="9"/>
      <c r="S2438" s="9"/>
      <c r="T2438" s="9"/>
      <c r="U2438" s="9"/>
      <c r="V2438" s="9"/>
      <c r="W2438" s="9" t="str">
        <f t="shared" si="78"/>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9"/>
        <v>-</v>
      </c>
      <c r="R2439" s="8"/>
      <c r="S2439" s="8"/>
      <c r="T2439" s="8"/>
      <c r="U2439" s="8"/>
      <c r="V2439" s="8"/>
      <c r="W2439" s="8" t="str">
        <f t="shared" si="78"/>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9"/>
        <v>-</v>
      </c>
      <c r="R2440" s="9"/>
      <c r="S2440" s="9"/>
      <c r="T2440" s="9"/>
      <c r="U2440" s="9"/>
      <c r="V2440" s="9"/>
      <c r="W2440" s="9" t="str">
        <f t="shared" si="78"/>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9"/>
        <v>-</v>
      </c>
      <c r="R2441" s="8"/>
      <c r="S2441" s="8"/>
      <c r="T2441" s="8"/>
      <c r="U2441" s="8"/>
      <c r="V2441" s="8"/>
      <c r="W2441" s="8" t="str">
        <f t="shared" si="78"/>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9"/>
        <v>-</v>
      </c>
      <c r="R2442" s="9"/>
      <c r="S2442" s="9"/>
      <c r="T2442" s="9"/>
      <c r="U2442" s="9"/>
      <c r="V2442" s="9"/>
      <c r="W2442" s="9" t="str">
        <f t="shared" si="78"/>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9"/>
        <v>-</v>
      </c>
      <c r="R2443" s="8"/>
      <c r="S2443" s="8"/>
      <c r="T2443" s="8"/>
      <c r="U2443" s="8"/>
      <c r="V2443" s="8"/>
      <c r="W2443" s="8" t="str">
        <f t="shared" si="78"/>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9"/>
        <v>-</v>
      </c>
      <c r="R2444" s="9"/>
      <c r="S2444" s="9"/>
      <c r="T2444" s="9"/>
      <c r="U2444" s="9"/>
      <c r="V2444" s="9"/>
      <c r="W2444" s="9" t="str">
        <f t="shared" si="78"/>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9"/>
        <v>-</v>
      </c>
      <c r="R2445" s="8"/>
      <c r="S2445" s="8"/>
      <c r="T2445" s="8"/>
      <c r="U2445" s="8"/>
      <c r="V2445" s="8"/>
      <c r="W2445" s="8" t="str">
        <f t="shared" si="78"/>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9"/>
        <v>-</v>
      </c>
      <c r="R2446" s="9"/>
      <c r="S2446" s="9"/>
      <c r="T2446" s="9"/>
      <c r="U2446" s="9"/>
      <c r="V2446" s="9"/>
      <c r="W2446" s="9" t="str">
        <f t="shared" si="78"/>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9"/>
        <v>-</v>
      </c>
      <c r="R2447" s="8"/>
      <c r="S2447" s="8"/>
      <c r="T2447" s="8"/>
      <c r="U2447" s="8"/>
      <c r="V2447" s="8"/>
      <c r="W2447" s="8" t="str">
        <f t="shared" si="78"/>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9"/>
        <v>-</v>
      </c>
      <c r="R2448" s="9"/>
      <c r="S2448" s="9"/>
      <c r="T2448" s="9"/>
      <c r="U2448" s="9"/>
      <c r="V2448" s="9"/>
      <c r="W2448" s="9" t="str">
        <f t="shared" si="78"/>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9"/>
        <v>-</v>
      </c>
      <c r="R2449" s="8"/>
      <c r="S2449" s="8"/>
      <c r="T2449" s="8"/>
      <c r="U2449" s="8"/>
      <c r="V2449" s="8"/>
      <c r="W2449" s="8" t="str">
        <f t="shared" si="78"/>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9"/>
        <v>-</v>
      </c>
      <c r="R2450" s="9"/>
      <c r="S2450" s="9"/>
      <c r="T2450" s="9"/>
      <c r="U2450" s="9"/>
      <c r="V2450" s="9"/>
      <c r="W2450" s="9" t="str">
        <f t="shared" si="78"/>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9"/>
        <v>-</v>
      </c>
      <c r="R2451" s="8"/>
      <c r="S2451" s="8"/>
      <c r="T2451" s="8"/>
      <c r="U2451" s="8"/>
      <c r="V2451" s="8"/>
      <c r="W2451" s="8" t="str">
        <f t="shared" si="78"/>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9"/>
        <v>-</v>
      </c>
      <c r="R2452" s="9"/>
      <c r="S2452" s="9"/>
      <c r="T2452" s="9"/>
      <c r="U2452" s="9"/>
      <c r="V2452" s="9"/>
      <c r="W2452" s="9" t="str">
        <f t="shared" si="78"/>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9"/>
        <v>-</v>
      </c>
      <c r="R2453" s="8"/>
      <c r="S2453" s="8"/>
      <c r="T2453" s="8"/>
      <c r="U2453" s="8"/>
      <c r="V2453" s="8"/>
      <c r="W2453" s="8" t="str">
        <f t="shared" si="78"/>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9"/>
        <v>-</v>
      </c>
      <c r="R2454" s="9"/>
      <c r="S2454" s="9"/>
      <c r="T2454" s="9"/>
      <c r="U2454" s="9"/>
      <c r="V2454" s="9"/>
      <c r="W2454" s="9" t="str">
        <f t="shared" si="78"/>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9"/>
        <v>-</v>
      </c>
      <c r="R2455" s="8"/>
      <c r="S2455" s="8"/>
      <c r="T2455" s="8"/>
      <c r="U2455" s="8"/>
      <c r="V2455" s="8"/>
      <c r="W2455" s="8" t="str">
        <f t="shared" si="78"/>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9"/>
        <v>-</v>
      </c>
      <c r="R2456" s="9"/>
      <c r="S2456" s="9"/>
      <c r="T2456" s="9"/>
      <c r="U2456" s="9"/>
      <c r="V2456" s="9"/>
      <c r="W2456" s="9" t="str">
        <f t="shared" si="78"/>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9"/>
        <v>-</v>
      </c>
      <c r="R2457" s="8"/>
      <c r="S2457" s="8"/>
      <c r="T2457" s="8"/>
      <c r="U2457" s="8"/>
      <c r="V2457" s="8"/>
      <c r="W2457" s="8" t="str">
        <f t="shared" si="78"/>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9"/>
        <v>-</v>
      </c>
      <c r="R2458" s="9"/>
      <c r="S2458" s="9"/>
      <c r="T2458" s="9"/>
      <c r="U2458" s="9"/>
      <c r="V2458" s="9"/>
      <c r="W2458" s="9" t="str">
        <f t="shared" si="78"/>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9"/>
        <v>-</v>
      </c>
      <c r="R2459" s="8"/>
      <c r="S2459" s="8"/>
      <c r="T2459" s="8"/>
      <c r="U2459" s="8"/>
      <c r="V2459" s="8"/>
      <c r="W2459" s="8" t="str">
        <f t="shared" si="78"/>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9"/>
        <v>-</v>
      </c>
      <c r="R2460" s="9"/>
      <c r="S2460" s="9"/>
      <c r="T2460" s="9"/>
      <c r="U2460" s="9"/>
      <c r="V2460" s="9"/>
      <c r="W2460" s="9" t="str">
        <f t="shared" si="78"/>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9"/>
        <v>-</v>
      </c>
      <c r="R2461" s="8"/>
      <c r="S2461" s="8"/>
      <c r="T2461" s="8"/>
      <c r="U2461" s="8"/>
      <c r="V2461" s="8"/>
      <c r="W2461" s="8" t="str">
        <f t="shared" si="78"/>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9"/>
        <v>-</v>
      </c>
      <c r="R2462" s="9"/>
      <c r="S2462" s="9"/>
      <c r="T2462" s="9"/>
      <c r="U2462" s="9"/>
      <c r="V2462" s="9"/>
      <c r="W2462" s="9" t="str">
        <f t="shared" si="78"/>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9"/>
        <v>-</v>
      </c>
      <c r="R2463" s="8"/>
      <c r="S2463" s="8"/>
      <c r="T2463" s="8"/>
      <c r="U2463" s="8"/>
      <c r="V2463" s="8"/>
      <c r="W2463" s="8" t="str">
        <f t="shared" si="78"/>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9"/>
        <v>-</v>
      </c>
      <c r="R2464" s="9"/>
      <c r="S2464" s="9"/>
      <c r="T2464" s="9"/>
      <c r="U2464" s="9"/>
      <c r="V2464" s="9"/>
      <c r="W2464" s="9" t="str">
        <f t="shared" si="78"/>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9"/>
        <v>-</v>
      </c>
      <c r="R2465" s="8"/>
      <c r="S2465" s="8"/>
      <c r="T2465" s="8"/>
      <c r="U2465" s="8"/>
      <c r="V2465" s="8"/>
      <c r="W2465" s="8" t="str">
        <f t="shared" si="78"/>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9"/>
        <v>-</v>
      </c>
      <c r="R2466" s="9"/>
      <c r="S2466" s="9"/>
      <c r="T2466" s="9"/>
      <c r="U2466" s="9"/>
      <c r="V2466" s="9"/>
      <c r="W2466" s="9" t="str">
        <f t="shared" si="78"/>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9"/>
        <v>-</v>
      </c>
      <c r="R2467" s="8"/>
      <c r="S2467" s="8"/>
      <c r="T2467" s="8"/>
      <c r="U2467" s="8"/>
      <c r="V2467" s="8"/>
      <c r="W2467" s="8" t="str">
        <f t="shared" si="78"/>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9"/>
        <v>-</v>
      </c>
      <c r="R2468" s="9"/>
      <c r="S2468" s="9"/>
      <c r="T2468" s="9"/>
      <c r="U2468" s="9"/>
      <c r="V2468" s="9"/>
      <c r="W2468" s="9" t="str">
        <f t="shared" si="78"/>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9"/>
        <v>-</v>
      </c>
      <c r="R2469" s="8"/>
      <c r="S2469" s="8"/>
      <c r="T2469" s="8"/>
      <c r="U2469" s="8"/>
      <c r="V2469" s="8"/>
      <c r="W2469" s="8" t="str">
        <f t="shared" si="78"/>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9"/>
        <v>-</v>
      </c>
      <c r="R2470" s="9"/>
      <c r="S2470" s="9"/>
      <c r="T2470" s="9"/>
      <c r="U2470" s="9"/>
      <c r="V2470" s="9"/>
      <c r="W2470" s="9" t="str">
        <f t="shared" si="78"/>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9"/>
        <v>-</v>
      </c>
      <c r="R2471" s="8"/>
      <c r="S2471" s="8"/>
      <c r="T2471" s="8"/>
      <c r="U2471" s="8"/>
      <c r="V2471" s="8"/>
      <c r="W2471" s="8" t="str">
        <f t="shared" si="78"/>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9"/>
        <v>-</v>
      </c>
      <c r="R2472" s="9"/>
      <c r="S2472" s="9"/>
      <c r="T2472" s="9"/>
      <c r="U2472" s="9"/>
      <c r="V2472" s="9"/>
      <c r="W2472" s="9" t="str">
        <f t="shared" si="78"/>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9"/>
        <v>-</v>
      </c>
      <c r="R2473" s="8"/>
      <c r="S2473" s="8"/>
      <c r="T2473" s="8"/>
      <c r="U2473" s="8"/>
      <c r="V2473" s="8"/>
      <c r="W2473" s="8" t="str">
        <f t="shared" si="78"/>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9"/>
        <v>-</v>
      </c>
      <c r="R2474" s="9"/>
      <c r="S2474" s="9"/>
      <c r="T2474" s="9"/>
      <c r="U2474" s="9"/>
      <c r="V2474" s="9"/>
      <c r="W2474" s="9" t="str">
        <f t="shared" si="78"/>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9"/>
        <v>-</v>
      </c>
      <c r="R2475" s="8"/>
      <c r="S2475" s="8"/>
      <c r="T2475" s="8"/>
      <c r="U2475" s="8"/>
      <c r="V2475" s="8"/>
      <c r="W2475" s="8" t="str">
        <f t="shared" si="78"/>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9"/>
        <v>-</v>
      </c>
      <c r="R2476" s="9"/>
      <c r="S2476" s="9"/>
      <c r="T2476" s="9"/>
      <c r="U2476" s="9"/>
      <c r="V2476" s="9"/>
      <c r="W2476" s="9" t="str">
        <f t="shared" si="78"/>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9"/>
        <v>-</v>
      </c>
      <c r="R2477" s="8"/>
      <c r="S2477" s="8"/>
      <c r="T2477" s="8"/>
      <c r="U2477" s="8"/>
      <c r="V2477" s="8"/>
      <c r="W2477" s="8" t="str">
        <f t="shared" si="78"/>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9"/>
        <v>-</v>
      </c>
      <c r="R2478" s="9"/>
      <c r="S2478" s="9"/>
      <c r="T2478" s="9"/>
      <c r="U2478" s="9"/>
      <c r="V2478" s="9"/>
      <c r="W2478" s="9" t="str">
        <f t="shared" si="78"/>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9"/>
        <v>-</v>
      </c>
      <c r="R2479" s="8"/>
      <c r="S2479" s="8"/>
      <c r="T2479" s="8"/>
      <c r="U2479" s="8"/>
      <c r="V2479" s="8"/>
      <c r="W2479" s="8" t="str">
        <f t="shared" si="78"/>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9"/>
        <v>-</v>
      </c>
      <c r="R2480" s="9"/>
      <c r="S2480" s="9"/>
      <c r="T2480" s="9"/>
      <c r="U2480" s="9"/>
      <c r="V2480" s="9"/>
      <c r="W2480" s="9" t="str">
        <f t="shared" si="78"/>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9"/>
        <v>-</v>
      </c>
      <c r="R2481" s="8"/>
      <c r="S2481" s="8"/>
      <c r="T2481" s="8"/>
      <c r="U2481" s="8"/>
      <c r="V2481" s="8"/>
      <c r="W2481" s="8" t="str">
        <f t="shared" si="78"/>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9"/>
        <v>-</v>
      </c>
      <c r="R2482" s="9"/>
      <c r="S2482" s="9"/>
      <c r="T2482" s="9"/>
      <c r="U2482" s="9"/>
      <c r="V2482" s="9"/>
      <c r="W2482" s="9" t="str">
        <f t="shared" si="78"/>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9"/>
        <v>-</v>
      </c>
      <c r="R2483" s="8"/>
      <c r="S2483" s="8"/>
      <c r="T2483" s="8"/>
      <c r="U2483" s="8"/>
      <c r="V2483" s="8"/>
      <c r="W2483" s="8" t="str">
        <f t="shared" si="78"/>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9"/>
        <v>-</v>
      </c>
      <c r="R2484" s="9"/>
      <c r="S2484" s="9"/>
      <c r="T2484" s="9"/>
      <c r="U2484" s="9"/>
      <c r="V2484" s="9"/>
      <c r="W2484" s="9" t="str">
        <f t="shared" si="78"/>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9"/>
        <v>-</v>
      </c>
      <c r="R2485" s="8"/>
      <c r="S2485" s="8"/>
      <c r="T2485" s="8"/>
      <c r="U2485" s="8"/>
      <c r="V2485" s="8"/>
      <c r="W2485" s="8" t="str">
        <f t="shared" si="78"/>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9"/>
        <v>-</v>
      </c>
      <c r="R2486" s="9"/>
      <c r="S2486" s="9"/>
      <c r="T2486" s="9"/>
      <c r="U2486" s="9"/>
      <c r="V2486" s="9"/>
      <c r="W2486" s="9" t="str">
        <f t="shared" si="78"/>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9"/>
        <v>-</v>
      </c>
      <c r="R2487" s="8"/>
      <c r="S2487" s="8"/>
      <c r="T2487" s="8"/>
      <c r="U2487" s="8"/>
      <c r="V2487" s="8"/>
      <c r="W2487" s="8" t="str">
        <f t="shared" si="78"/>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9"/>
        <v>-</v>
      </c>
      <c r="R2488" s="9"/>
      <c r="S2488" s="9"/>
      <c r="T2488" s="9"/>
      <c r="U2488" s="9"/>
      <c r="V2488" s="9"/>
      <c r="W2488" s="9" t="str">
        <f t="shared" si="78"/>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9"/>
        <v>-</v>
      </c>
      <c r="R2489" s="8"/>
      <c r="S2489" s="8"/>
      <c r="T2489" s="8"/>
      <c r="U2489" s="8"/>
      <c r="V2489" s="8"/>
      <c r="W2489" s="8" t="str">
        <f t="shared" si="78"/>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9"/>
        <v>-</v>
      </c>
      <c r="R2490" s="9"/>
      <c r="S2490" s="9"/>
      <c r="T2490" s="9"/>
      <c r="U2490" s="9"/>
      <c r="V2490" s="9"/>
      <c r="W2490" s="9" t="str">
        <f t="shared" si="78"/>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9"/>
        <v>-</v>
      </c>
      <c r="R2491" s="8"/>
      <c r="S2491" s="8"/>
      <c r="T2491" s="8"/>
      <c r="U2491" s="8"/>
      <c r="V2491" s="8"/>
      <c r="W2491" s="8" t="str">
        <f t="shared" si="78"/>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9"/>
        <v>-</v>
      </c>
      <c r="R2492" s="9"/>
      <c r="S2492" s="9"/>
      <c r="T2492" s="9"/>
      <c r="U2492" s="9"/>
      <c r="V2492" s="9"/>
      <c r="W2492" s="9" t="str">
        <f t="shared" si="78"/>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9"/>
        <v>-</v>
      </c>
      <c r="R2493" s="8"/>
      <c r="S2493" s="8"/>
      <c r="T2493" s="8"/>
      <c r="U2493" s="8"/>
      <c r="V2493" s="8"/>
      <c r="W2493" s="8" t="str">
        <f t="shared" si="78"/>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9"/>
        <v>-</v>
      </c>
      <c r="R2494" s="9"/>
      <c r="S2494" s="9"/>
      <c r="T2494" s="9"/>
      <c r="U2494" s="9"/>
      <c r="V2494" s="9"/>
      <c r="W2494" s="9" t="str">
        <f t="shared" si="78"/>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9"/>
        <v>-</v>
      </c>
      <c r="R2495" s="8"/>
      <c r="S2495" s="8"/>
      <c r="T2495" s="8"/>
      <c r="U2495" s="8"/>
      <c r="V2495" s="8"/>
      <c r="W2495" s="8" t="str">
        <f t="shared" si="78"/>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9"/>
        <v>-</v>
      </c>
      <c r="R2496" s="9"/>
      <c r="S2496" s="9"/>
      <c r="T2496" s="9"/>
      <c r="U2496" s="9"/>
      <c r="V2496" s="9"/>
      <c r="W2496" s="9" t="str">
        <f t="shared" si="78"/>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9"/>
        <v>-</v>
      </c>
      <c r="R2497" s="8"/>
      <c r="S2497" s="8"/>
      <c r="T2497" s="8"/>
      <c r="U2497" s="8"/>
      <c r="V2497" s="8"/>
      <c r="W2497" s="8" t="str">
        <f t="shared" si="78"/>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9"/>
        <v>-</v>
      </c>
      <c r="R2498" s="9"/>
      <c r="S2498" s="9"/>
      <c r="T2498" s="9"/>
      <c r="U2498" s="9"/>
      <c r="V2498" s="9"/>
      <c r="W2498" s="9" t="str">
        <f t="shared" si="78"/>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9"/>
        <v>-</v>
      </c>
      <c r="R2499" s="8"/>
      <c r="S2499" s="8"/>
      <c r="T2499" s="8"/>
      <c r="U2499" s="8"/>
      <c r="V2499" s="8"/>
      <c r="W2499" s="8" t="str">
        <f t="shared" si="78"/>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9"/>
        <v>-</v>
      </c>
      <c r="R2500" s="9"/>
      <c r="S2500" s="9"/>
      <c r="T2500" s="9"/>
      <c r="U2500" s="9"/>
      <c r="V2500" s="9"/>
      <c r="W2500" s="9" t="str">
        <f t="shared" si="78"/>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9"/>
        <v>-</v>
      </c>
      <c r="R2501" s="8"/>
      <c r="S2501" s="8"/>
      <c r="T2501" s="8"/>
      <c r="U2501" s="8"/>
      <c r="V2501" s="8"/>
      <c r="W2501" s="8" t="str">
        <f t="shared" ref="W2501:W2564" si="80">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1">IF(B2502&gt;1/1/1900, (IF(R2502="Closed",(DATEDIF(B2502,P2502,"d"))-(DATEDIF(M2502,O2502,"d")),IF(OR(R2502="Pending",ISBLANK(P2502)),TODAY()-B2502))),"-")</f>
        <v>-</v>
      </c>
      <c r="R2502" s="9"/>
      <c r="S2502" s="9"/>
      <c r="T2502" s="9"/>
      <c r="U2502" s="9"/>
      <c r="V2502" s="9"/>
      <c r="W2502" s="9" t="str">
        <f t="shared" si="80"/>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1"/>
        <v>-</v>
      </c>
      <c r="R2503" s="8"/>
      <c r="S2503" s="8"/>
      <c r="T2503" s="8"/>
      <c r="U2503" s="8"/>
      <c r="V2503" s="8"/>
      <c r="W2503" s="8" t="str">
        <f t="shared" si="80"/>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1"/>
        <v>-</v>
      </c>
      <c r="R2504" s="9"/>
      <c r="S2504" s="9"/>
      <c r="T2504" s="9"/>
      <c r="U2504" s="9"/>
      <c r="V2504" s="9"/>
      <c r="W2504" s="9" t="str">
        <f t="shared" si="80"/>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1"/>
        <v>-</v>
      </c>
      <c r="R2505" s="8"/>
      <c r="S2505" s="8"/>
      <c r="T2505" s="8"/>
      <c r="U2505" s="8"/>
      <c r="V2505" s="8"/>
      <c r="W2505" s="8" t="str">
        <f t="shared" si="80"/>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1"/>
        <v>-</v>
      </c>
      <c r="R2506" s="9"/>
      <c r="S2506" s="9"/>
      <c r="T2506" s="9"/>
      <c r="U2506" s="9"/>
      <c r="V2506" s="9"/>
      <c r="W2506" s="9" t="str">
        <f t="shared" si="80"/>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1"/>
        <v>-</v>
      </c>
      <c r="R2507" s="8"/>
      <c r="S2507" s="8"/>
      <c r="T2507" s="8"/>
      <c r="U2507" s="8"/>
      <c r="V2507" s="8"/>
      <c r="W2507" s="8" t="str">
        <f t="shared" si="80"/>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1"/>
        <v>-</v>
      </c>
      <c r="R2508" s="9"/>
      <c r="S2508" s="9"/>
      <c r="T2508" s="9"/>
      <c r="U2508" s="9"/>
      <c r="V2508" s="9"/>
      <c r="W2508" s="9" t="str">
        <f t="shared" si="80"/>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1"/>
        <v>-</v>
      </c>
      <c r="R2509" s="8"/>
      <c r="S2509" s="8"/>
      <c r="T2509" s="8"/>
      <c r="U2509" s="8"/>
      <c r="V2509" s="8"/>
      <c r="W2509" s="8" t="str">
        <f t="shared" si="80"/>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1"/>
        <v>-</v>
      </c>
      <c r="R2510" s="9"/>
      <c r="S2510" s="9"/>
      <c r="T2510" s="9"/>
      <c r="U2510" s="9"/>
      <c r="V2510" s="9"/>
      <c r="W2510" s="9" t="str">
        <f t="shared" si="80"/>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1"/>
        <v>-</v>
      </c>
      <c r="R2511" s="8"/>
      <c r="S2511" s="8"/>
      <c r="T2511" s="8"/>
      <c r="U2511" s="8"/>
      <c r="V2511" s="8"/>
      <c r="W2511" s="8" t="str">
        <f t="shared" si="80"/>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1"/>
        <v>-</v>
      </c>
      <c r="R2512" s="9"/>
      <c r="S2512" s="9"/>
      <c r="T2512" s="9"/>
      <c r="U2512" s="9"/>
      <c r="V2512" s="9"/>
      <c r="W2512" s="9" t="str">
        <f t="shared" si="80"/>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1"/>
        <v>-</v>
      </c>
      <c r="R2513" s="8"/>
      <c r="S2513" s="8"/>
      <c r="T2513" s="8"/>
      <c r="U2513" s="8"/>
      <c r="V2513" s="8"/>
      <c r="W2513" s="8" t="str">
        <f t="shared" si="80"/>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1"/>
        <v>-</v>
      </c>
      <c r="R2514" s="9"/>
      <c r="S2514" s="9"/>
      <c r="T2514" s="9"/>
      <c r="U2514" s="9"/>
      <c r="V2514" s="9"/>
      <c r="W2514" s="9" t="str">
        <f t="shared" si="80"/>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1"/>
        <v>-</v>
      </c>
      <c r="R2515" s="8"/>
      <c r="S2515" s="8"/>
      <c r="T2515" s="8"/>
      <c r="U2515" s="8"/>
      <c r="V2515" s="8"/>
      <c r="W2515" s="8" t="str">
        <f t="shared" si="80"/>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1"/>
        <v>-</v>
      </c>
      <c r="R2516" s="9"/>
      <c r="S2516" s="9"/>
      <c r="T2516" s="9"/>
      <c r="U2516" s="9"/>
      <c r="V2516" s="9"/>
      <c r="W2516" s="9" t="str">
        <f t="shared" si="80"/>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1"/>
        <v>-</v>
      </c>
      <c r="R2517" s="8"/>
      <c r="S2517" s="8"/>
      <c r="T2517" s="8"/>
      <c r="U2517" s="8"/>
      <c r="V2517" s="8"/>
      <c r="W2517" s="8" t="str">
        <f t="shared" si="80"/>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1"/>
        <v>-</v>
      </c>
      <c r="R2518" s="9"/>
      <c r="S2518" s="9"/>
      <c r="T2518" s="9"/>
      <c r="U2518" s="9"/>
      <c r="V2518" s="9"/>
      <c r="W2518" s="9" t="str">
        <f t="shared" si="80"/>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1"/>
        <v>-</v>
      </c>
      <c r="R2519" s="8"/>
      <c r="S2519" s="8"/>
      <c r="T2519" s="8"/>
      <c r="U2519" s="8"/>
      <c r="V2519" s="8"/>
      <c r="W2519" s="8" t="str">
        <f t="shared" si="80"/>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1"/>
        <v>-</v>
      </c>
      <c r="R2520" s="9"/>
      <c r="S2520" s="9"/>
      <c r="T2520" s="9"/>
      <c r="U2520" s="9"/>
      <c r="V2520" s="9"/>
      <c r="W2520" s="9" t="str">
        <f t="shared" si="80"/>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1"/>
        <v>-</v>
      </c>
      <c r="R2521" s="8"/>
      <c r="S2521" s="8"/>
      <c r="T2521" s="8"/>
      <c r="U2521" s="8"/>
      <c r="V2521" s="8"/>
      <c r="W2521" s="8" t="str">
        <f t="shared" si="80"/>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1"/>
        <v>-</v>
      </c>
      <c r="R2522" s="9"/>
      <c r="S2522" s="9"/>
      <c r="T2522" s="9"/>
      <c r="U2522" s="9"/>
      <c r="V2522" s="9"/>
      <c r="W2522" s="9" t="str">
        <f t="shared" si="80"/>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1"/>
        <v>-</v>
      </c>
      <c r="R2523" s="8"/>
      <c r="S2523" s="8"/>
      <c r="T2523" s="8"/>
      <c r="U2523" s="8"/>
      <c r="V2523" s="8"/>
      <c r="W2523" s="8" t="str">
        <f t="shared" si="80"/>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1"/>
        <v>-</v>
      </c>
      <c r="R2524" s="9"/>
      <c r="S2524" s="9"/>
      <c r="T2524" s="9"/>
      <c r="U2524" s="9"/>
      <c r="V2524" s="9"/>
      <c r="W2524" s="9" t="str">
        <f t="shared" si="80"/>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1"/>
        <v>-</v>
      </c>
      <c r="R2525" s="8"/>
      <c r="S2525" s="8"/>
      <c r="T2525" s="8"/>
      <c r="U2525" s="8"/>
      <c r="V2525" s="8"/>
      <c r="W2525" s="8" t="str">
        <f t="shared" si="80"/>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1"/>
        <v>-</v>
      </c>
      <c r="R2526" s="9"/>
      <c r="S2526" s="9"/>
      <c r="T2526" s="9"/>
      <c r="U2526" s="9"/>
      <c r="V2526" s="9"/>
      <c r="W2526" s="9" t="str">
        <f t="shared" si="80"/>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1"/>
        <v>-</v>
      </c>
      <c r="R2527" s="8"/>
      <c r="S2527" s="8"/>
      <c r="T2527" s="8"/>
      <c r="U2527" s="8"/>
      <c r="V2527" s="8"/>
      <c r="W2527" s="8" t="str">
        <f t="shared" si="80"/>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1"/>
        <v>-</v>
      </c>
      <c r="R2528" s="9"/>
      <c r="S2528" s="9"/>
      <c r="T2528" s="9"/>
      <c r="U2528" s="9"/>
      <c r="V2528" s="9"/>
      <c r="W2528" s="9" t="str">
        <f t="shared" si="80"/>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1"/>
        <v>-</v>
      </c>
      <c r="R2529" s="8"/>
      <c r="S2529" s="8"/>
      <c r="T2529" s="8"/>
      <c r="U2529" s="8"/>
      <c r="V2529" s="8"/>
      <c r="W2529" s="8" t="str">
        <f t="shared" si="80"/>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1"/>
        <v>-</v>
      </c>
      <c r="R2530" s="9"/>
      <c r="S2530" s="9"/>
      <c r="T2530" s="9"/>
      <c r="U2530" s="9"/>
      <c r="V2530" s="9"/>
      <c r="W2530" s="9" t="str">
        <f t="shared" si="80"/>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1"/>
        <v>-</v>
      </c>
      <c r="R2531" s="8"/>
      <c r="S2531" s="8"/>
      <c r="T2531" s="8"/>
      <c r="U2531" s="8"/>
      <c r="V2531" s="8"/>
      <c r="W2531" s="8" t="str">
        <f t="shared" si="80"/>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1"/>
        <v>-</v>
      </c>
      <c r="R2532" s="9"/>
      <c r="S2532" s="9"/>
      <c r="T2532" s="9"/>
      <c r="U2532" s="9"/>
      <c r="V2532" s="9"/>
      <c r="W2532" s="9" t="str">
        <f t="shared" si="80"/>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1"/>
        <v>-</v>
      </c>
      <c r="R2533" s="8"/>
      <c r="S2533" s="8"/>
      <c r="T2533" s="8"/>
      <c r="U2533" s="8"/>
      <c r="V2533" s="8"/>
      <c r="W2533" s="8" t="str">
        <f t="shared" si="80"/>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1"/>
        <v>-</v>
      </c>
      <c r="R2534" s="9"/>
      <c r="S2534" s="9"/>
      <c r="T2534" s="9"/>
      <c r="U2534" s="9"/>
      <c r="V2534" s="9"/>
      <c r="W2534" s="9" t="str">
        <f t="shared" si="80"/>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1"/>
        <v>-</v>
      </c>
      <c r="R2535" s="8"/>
      <c r="S2535" s="8"/>
      <c r="T2535" s="8"/>
      <c r="U2535" s="8"/>
      <c r="V2535" s="8"/>
      <c r="W2535" s="8" t="str">
        <f t="shared" si="80"/>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1"/>
        <v>-</v>
      </c>
      <c r="R2536" s="9"/>
      <c r="S2536" s="9"/>
      <c r="T2536" s="9"/>
      <c r="U2536" s="9"/>
      <c r="V2536" s="9"/>
      <c r="W2536" s="9" t="str">
        <f t="shared" si="80"/>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1"/>
        <v>-</v>
      </c>
      <c r="R2537" s="8"/>
      <c r="S2537" s="8"/>
      <c r="T2537" s="8"/>
      <c r="U2537" s="8"/>
      <c r="V2537" s="8"/>
      <c r="W2537" s="8" t="str">
        <f t="shared" si="80"/>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1"/>
        <v>-</v>
      </c>
      <c r="R2538" s="9"/>
      <c r="S2538" s="9"/>
      <c r="T2538" s="9"/>
      <c r="U2538" s="9"/>
      <c r="V2538" s="9"/>
      <c r="W2538" s="9" t="str">
        <f t="shared" si="80"/>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1"/>
        <v>-</v>
      </c>
      <c r="R2539" s="8"/>
      <c r="S2539" s="8"/>
      <c r="T2539" s="8"/>
      <c r="U2539" s="8"/>
      <c r="V2539" s="8"/>
      <c r="W2539" s="8" t="str">
        <f t="shared" si="80"/>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1"/>
        <v>-</v>
      </c>
      <c r="R2540" s="9"/>
      <c r="S2540" s="9"/>
      <c r="T2540" s="9"/>
      <c r="U2540" s="9"/>
      <c r="V2540" s="9"/>
      <c r="W2540" s="9" t="str">
        <f t="shared" si="80"/>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1"/>
        <v>-</v>
      </c>
      <c r="R2541" s="8"/>
      <c r="S2541" s="8"/>
      <c r="T2541" s="8"/>
      <c r="U2541" s="8"/>
      <c r="V2541" s="8"/>
      <c r="W2541" s="8" t="str">
        <f t="shared" si="80"/>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1"/>
        <v>-</v>
      </c>
      <c r="R2542" s="9"/>
      <c r="S2542" s="9"/>
      <c r="T2542" s="9"/>
      <c r="U2542" s="9"/>
      <c r="V2542" s="9"/>
      <c r="W2542" s="9" t="str">
        <f t="shared" si="80"/>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1"/>
        <v>-</v>
      </c>
      <c r="R2543" s="8"/>
      <c r="S2543" s="8"/>
      <c r="T2543" s="8"/>
      <c r="U2543" s="8"/>
      <c r="V2543" s="8"/>
      <c r="W2543" s="8" t="str">
        <f t="shared" si="80"/>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1"/>
        <v>-</v>
      </c>
      <c r="R2544" s="9"/>
      <c r="S2544" s="9"/>
      <c r="T2544" s="9"/>
      <c r="U2544" s="9"/>
      <c r="V2544" s="9"/>
      <c r="W2544" s="9" t="str">
        <f t="shared" si="80"/>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1"/>
        <v>-</v>
      </c>
      <c r="R2545" s="8"/>
      <c r="S2545" s="8"/>
      <c r="T2545" s="8"/>
      <c r="U2545" s="8"/>
      <c r="V2545" s="8"/>
      <c r="W2545" s="8" t="str">
        <f t="shared" si="80"/>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1"/>
        <v>-</v>
      </c>
      <c r="R2546" s="9"/>
      <c r="S2546" s="9"/>
      <c r="T2546" s="9"/>
      <c r="U2546" s="9"/>
      <c r="V2546" s="9"/>
      <c r="W2546" s="9" t="str">
        <f t="shared" si="80"/>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1"/>
        <v>-</v>
      </c>
      <c r="R2547" s="8"/>
      <c r="S2547" s="8"/>
      <c r="T2547" s="8"/>
      <c r="U2547" s="8"/>
      <c r="V2547" s="8"/>
      <c r="W2547" s="8" t="str">
        <f t="shared" si="80"/>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1"/>
        <v>-</v>
      </c>
      <c r="R2548" s="9"/>
      <c r="S2548" s="9"/>
      <c r="T2548" s="9"/>
      <c r="U2548" s="9"/>
      <c r="V2548" s="9"/>
      <c r="W2548" s="9" t="str">
        <f t="shared" si="80"/>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1"/>
        <v>-</v>
      </c>
      <c r="R2549" s="8"/>
      <c r="S2549" s="8"/>
      <c r="T2549" s="8"/>
      <c r="U2549" s="8"/>
      <c r="V2549" s="8"/>
      <c r="W2549" s="8" t="str">
        <f t="shared" si="80"/>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1"/>
        <v>-</v>
      </c>
      <c r="R2550" s="9"/>
      <c r="S2550" s="9"/>
      <c r="T2550" s="9"/>
      <c r="U2550" s="9"/>
      <c r="V2550" s="9"/>
      <c r="W2550" s="9" t="str">
        <f t="shared" si="80"/>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1"/>
        <v>-</v>
      </c>
      <c r="R2551" s="8"/>
      <c r="S2551" s="8"/>
      <c r="T2551" s="8"/>
      <c r="U2551" s="8"/>
      <c r="V2551" s="8"/>
      <c r="W2551" s="8" t="str">
        <f t="shared" si="80"/>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1"/>
        <v>-</v>
      </c>
      <c r="R2552" s="9"/>
      <c r="S2552" s="9"/>
      <c r="T2552" s="9"/>
      <c r="U2552" s="9"/>
      <c r="V2552" s="9"/>
      <c r="W2552" s="9" t="str">
        <f t="shared" si="80"/>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1"/>
        <v>-</v>
      </c>
      <c r="R2553" s="8"/>
      <c r="S2553" s="8"/>
      <c r="T2553" s="8"/>
      <c r="U2553" s="8"/>
      <c r="V2553" s="8"/>
      <c r="W2553" s="8" t="str">
        <f t="shared" si="80"/>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1"/>
        <v>-</v>
      </c>
      <c r="R2554" s="9"/>
      <c r="S2554" s="9"/>
      <c r="T2554" s="9"/>
      <c r="U2554" s="9"/>
      <c r="V2554" s="9"/>
      <c r="W2554" s="9" t="str">
        <f t="shared" si="80"/>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1"/>
        <v>-</v>
      </c>
      <c r="R2555" s="8"/>
      <c r="S2555" s="8"/>
      <c r="T2555" s="8"/>
      <c r="U2555" s="8"/>
      <c r="V2555" s="8"/>
      <c r="W2555" s="8" t="str">
        <f t="shared" si="80"/>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1"/>
        <v>-</v>
      </c>
      <c r="R2556" s="9"/>
      <c r="S2556" s="9"/>
      <c r="T2556" s="9"/>
      <c r="U2556" s="9"/>
      <c r="V2556" s="9"/>
      <c r="W2556" s="9" t="str">
        <f t="shared" si="80"/>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1"/>
        <v>-</v>
      </c>
      <c r="R2557" s="8"/>
      <c r="S2557" s="8"/>
      <c r="T2557" s="8"/>
      <c r="U2557" s="8"/>
      <c r="V2557" s="8"/>
      <c r="W2557" s="8" t="str">
        <f t="shared" si="80"/>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1"/>
        <v>-</v>
      </c>
      <c r="R2558" s="9"/>
      <c r="S2558" s="9"/>
      <c r="T2558" s="9"/>
      <c r="U2558" s="9"/>
      <c r="V2558" s="9"/>
      <c r="W2558" s="9" t="str">
        <f t="shared" si="80"/>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1"/>
        <v>-</v>
      </c>
      <c r="R2559" s="8"/>
      <c r="S2559" s="8"/>
      <c r="T2559" s="8"/>
      <c r="U2559" s="8"/>
      <c r="V2559" s="8"/>
      <c r="W2559" s="8" t="str">
        <f t="shared" si="80"/>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1"/>
        <v>-</v>
      </c>
      <c r="R2560" s="9"/>
      <c r="S2560" s="9"/>
      <c r="T2560" s="9"/>
      <c r="U2560" s="9"/>
      <c r="V2560" s="9"/>
      <c r="W2560" s="9" t="str">
        <f t="shared" si="80"/>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1"/>
        <v>-</v>
      </c>
      <c r="R2561" s="8"/>
      <c r="S2561" s="8"/>
      <c r="T2561" s="8"/>
      <c r="U2561" s="8"/>
      <c r="V2561" s="8"/>
      <c r="W2561" s="8" t="str">
        <f t="shared" si="80"/>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1"/>
        <v>-</v>
      </c>
      <c r="R2562" s="9"/>
      <c r="S2562" s="9"/>
      <c r="T2562" s="9"/>
      <c r="U2562" s="9"/>
      <c r="V2562" s="9"/>
      <c r="W2562" s="9" t="str">
        <f t="shared" si="80"/>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1"/>
        <v>-</v>
      </c>
      <c r="R2563" s="8"/>
      <c r="S2563" s="8"/>
      <c r="T2563" s="8"/>
      <c r="U2563" s="8"/>
      <c r="V2563" s="8"/>
      <c r="W2563" s="8" t="str">
        <f t="shared" si="80"/>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1"/>
        <v>-</v>
      </c>
      <c r="R2564" s="9"/>
      <c r="S2564" s="9"/>
      <c r="T2564" s="9"/>
      <c r="U2564" s="9"/>
      <c r="V2564" s="9"/>
      <c r="W2564" s="9" t="str">
        <f t="shared" si="80"/>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1"/>
        <v>-</v>
      </c>
      <c r="R2565" s="8"/>
      <c r="S2565" s="8"/>
      <c r="T2565" s="8"/>
      <c r="U2565" s="8"/>
      <c r="V2565" s="8"/>
      <c r="W2565" s="8" t="str">
        <f t="shared" ref="W2565:W2628" si="82">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3">IF(B2566&gt;1/1/1900, (IF(R2566="Closed",(DATEDIF(B2566,P2566,"d"))-(DATEDIF(M2566,O2566,"d")),IF(OR(R2566="Pending",ISBLANK(P2566)),TODAY()-B2566))),"-")</f>
        <v>-</v>
      </c>
      <c r="R2566" s="9"/>
      <c r="S2566" s="9"/>
      <c r="T2566" s="9"/>
      <c r="U2566" s="9"/>
      <c r="V2566" s="9"/>
      <c r="W2566" s="9" t="str">
        <f t="shared" si="82"/>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3"/>
        <v>-</v>
      </c>
      <c r="R2567" s="8"/>
      <c r="S2567" s="8"/>
      <c r="T2567" s="8"/>
      <c r="U2567" s="8"/>
      <c r="V2567" s="8"/>
      <c r="W2567" s="8" t="str">
        <f t="shared" si="82"/>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3"/>
        <v>-</v>
      </c>
      <c r="R2568" s="9"/>
      <c r="S2568" s="9"/>
      <c r="T2568" s="9"/>
      <c r="U2568" s="9"/>
      <c r="V2568" s="9"/>
      <c r="W2568" s="9" t="str">
        <f t="shared" si="82"/>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3"/>
        <v>-</v>
      </c>
      <c r="R2569" s="8"/>
      <c r="S2569" s="8"/>
      <c r="T2569" s="8"/>
      <c r="U2569" s="8"/>
      <c r="V2569" s="8"/>
      <c r="W2569" s="8" t="str">
        <f t="shared" si="82"/>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3"/>
        <v>-</v>
      </c>
      <c r="R2570" s="9"/>
      <c r="S2570" s="9"/>
      <c r="T2570" s="9"/>
      <c r="U2570" s="9"/>
      <c r="V2570" s="9"/>
      <c r="W2570" s="9" t="str">
        <f t="shared" si="82"/>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3"/>
        <v>-</v>
      </c>
      <c r="R2571" s="8"/>
      <c r="S2571" s="8"/>
      <c r="T2571" s="8"/>
      <c r="U2571" s="8"/>
      <c r="V2571" s="8"/>
      <c r="W2571" s="8" t="str">
        <f t="shared" si="82"/>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3"/>
        <v>-</v>
      </c>
      <c r="R2572" s="9"/>
      <c r="S2572" s="9"/>
      <c r="T2572" s="9"/>
      <c r="U2572" s="9"/>
      <c r="V2572" s="9"/>
      <c r="W2572" s="9" t="str">
        <f t="shared" si="82"/>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3"/>
        <v>-</v>
      </c>
      <c r="R2573" s="8"/>
      <c r="S2573" s="8"/>
      <c r="T2573" s="8"/>
      <c r="U2573" s="8"/>
      <c r="V2573" s="8"/>
      <c r="W2573" s="8" t="str">
        <f t="shared" si="82"/>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3"/>
        <v>-</v>
      </c>
      <c r="R2574" s="9"/>
      <c r="S2574" s="9"/>
      <c r="T2574" s="9"/>
      <c r="U2574" s="9"/>
      <c r="V2574" s="9"/>
      <c r="W2574" s="9" t="str">
        <f t="shared" si="82"/>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3"/>
        <v>-</v>
      </c>
      <c r="R2575" s="8"/>
      <c r="S2575" s="8"/>
      <c r="T2575" s="8"/>
      <c r="U2575" s="8"/>
      <c r="V2575" s="8"/>
      <c r="W2575" s="8" t="str">
        <f t="shared" si="82"/>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3"/>
        <v>-</v>
      </c>
      <c r="R2576" s="9"/>
      <c r="S2576" s="9"/>
      <c r="T2576" s="9"/>
      <c r="U2576" s="9"/>
      <c r="V2576" s="9"/>
      <c r="W2576" s="9" t="str">
        <f t="shared" si="82"/>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3"/>
        <v>-</v>
      </c>
      <c r="R2577" s="8"/>
      <c r="S2577" s="8"/>
      <c r="T2577" s="8"/>
      <c r="U2577" s="8"/>
      <c r="V2577" s="8"/>
      <c r="W2577" s="8" t="str">
        <f t="shared" si="82"/>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3"/>
        <v>-</v>
      </c>
      <c r="R2578" s="9"/>
      <c r="S2578" s="9"/>
      <c r="T2578" s="9"/>
      <c r="U2578" s="9"/>
      <c r="V2578" s="9"/>
      <c r="W2578" s="9" t="str">
        <f t="shared" si="82"/>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3"/>
        <v>-</v>
      </c>
      <c r="R2579" s="8"/>
      <c r="S2579" s="8"/>
      <c r="T2579" s="8"/>
      <c r="U2579" s="8"/>
      <c r="V2579" s="8"/>
      <c r="W2579" s="8" t="str">
        <f t="shared" si="82"/>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3"/>
        <v>-</v>
      </c>
      <c r="R2580" s="9"/>
      <c r="S2580" s="9"/>
      <c r="T2580" s="9"/>
      <c r="U2580" s="9"/>
      <c r="V2580" s="9"/>
      <c r="W2580" s="9" t="str">
        <f t="shared" si="82"/>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3"/>
        <v>-</v>
      </c>
      <c r="R2581" s="8"/>
      <c r="S2581" s="8"/>
      <c r="T2581" s="8"/>
      <c r="U2581" s="8"/>
      <c r="V2581" s="8"/>
      <c r="W2581" s="8" t="str">
        <f t="shared" si="82"/>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3"/>
        <v>-</v>
      </c>
      <c r="R2582" s="9"/>
      <c r="S2582" s="9"/>
      <c r="T2582" s="9"/>
      <c r="U2582" s="9"/>
      <c r="V2582" s="9"/>
      <c r="W2582" s="9" t="str">
        <f t="shared" si="82"/>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3"/>
        <v>-</v>
      </c>
      <c r="R2583" s="8"/>
      <c r="S2583" s="8"/>
      <c r="T2583" s="8"/>
      <c r="U2583" s="8"/>
      <c r="V2583" s="8"/>
      <c r="W2583" s="8" t="str">
        <f t="shared" si="82"/>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3"/>
        <v>-</v>
      </c>
      <c r="R2584" s="9"/>
      <c r="S2584" s="9"/>
      <c r="T2584" s="9"/>
      <c r="U2584" s="9"/>
      <c r="V2584" s="9"/>
      <c r="W2584" s="9" t="str">
        <f t="shared" si="82"/>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3"/>
        <v>-</v>
      </c>
      <c r="R2585" s="8"/>
      <c r="S2585" s="8"/>
      <c r="T2585" s="8"/>
      <c r="U2585" s="8"/>
      <c r="V2585" s="8"/>
      <c r="W2585" s="8" t="str">
        <f t="shared" si="82"/>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3"/>
        <v>-</v>
      </c>
      <c r="R2586" s="9"/>
      <c r="S2586" s="9"/>
      <c r="T2586" s="9"/>
      <c r="U2586" s="9"/>
      <c r="V2586" s="9"/>
      <c r="W2586" s="9" t="str">
        <f t="shared" si="82"/>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3"/>
        <v>-</v>
      </c>
      <c r="R2587" s="8"/>
      <c r="S2587" s="8"/>
      <c r="T2587" s="8"/>
      <c r="U2587" s="8"/>
      <c r="V2587" s="8"/>
      <c r="W2587" s="8" t="str">
        <f t="shared" si="82"/>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3"/>
        <v>-</v>
      </c>
      <c r="R2588" s="9"/>
      <c r="S2588" s="9"/>
      <c r="T2588" s="9"/>
      <c r="U2588" s="9"/>
      <c r="V2588" s="9"/>
      <c r="W2588" s="9" t="str">
        <f t="shared" si="82"/>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3"/>
        <v>-</v>
      </c>
      <c r="R2589" s="8"/>
      <c r="S2589" s="8"/>
      <c r="T2589" s="8"/>
      <c r="U2589" s="8"/>
      <c r="V2589" s="8"/>
      <c r="W2589" s="8" t="str">
        <f t="shared" si="82"/>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3"/>
        <v>-</v>
      </c>
      <c r="R2590" s="9"/>
      <c r="S2590" s="9"/>
      <c r="T2590" s="9"/>
      <c r="U2590" s="9"/>
      <c r="V2590" s="9"/>
      <c r="W2590" s="9" t="str">
        <f t="shared" si="82"/>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3"/>
        <v>-</v>
      </c>
      <c r="R2591" s="8"/>
      <c r="S2591" s="8"/>
      <c r="T2591" s="8"/>
      <c r="U2591" s="8"/>
      <c r="V2591" s="8"/>
      <c r="W2591" s="8" t="str">
        <f t="shared" si="82"/>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3"/>
        <v>-</v>
      </c>
      <c r="R2592" s="9"/>
      <c r="S2592" s="9"/>
      <c r="T2592" s="9"/>
      <c r="U2592" s="9"/>
      <c r="V2592" s="9"/>
      <c r="W2592" s="9" t="str">
        <f t="shared" si="82"/>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3"/>
        <v>-</v>
      </c>
      <c r="R2593" s="8"/>
      <c r="S2593" s="8"/>
      <c r="T2593" s="8"/>
      <c r="U2593" s="8"/>
      <c r="V2593" s="8"/>
      <c r="W2593" s="8" t="str">
        <f t="shared" si="82"/>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3"/>
        <v>-</v>
      </c>
      <c r="R2594" s="9"/>
      <c r="S2594" s="9"/>
      <c r="T2594" s="9"/>
      <c r="U2594" s="9"/>
      <c r="V2594" s="9"/>
      <c r="W2594" s="9" t="str">
        <f t="shared" si="82"/>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3"/>
        <v>-</v>
      </c>
      <c r="R2595" s="8"/>
      <c r="S2595" s="8"/>
      <c r="T2595" s="8"/>
      <c r="U2595" s="8"/>
      <c r="V2595" s="8"/>
      <c r="W2595" s="8" t="str">
        <f t="shared" si="82"/>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3"/>
        <v>-</v>
      </c>
      <c r="R2596" s="9"/>
      <c r="S2596" s="9"/>
      <c r="T2596" s="9"/>
      <c r="U2596" s="9"/>
      <c r="V2596" s="9"/>
      <c r="W2596" s="9" t="str">
        <f t="shared" si="82"/>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3"/>
        <v>-</v>
      </c>
      <c r="R2597" s="8"/>
      <c r="S2597" s="8"/>
      <c r="T2597" s="8"/>
      <c r="U2597" s="8"/>
      <c r="V2597" s="8"/>
      <c r="W2597" s="8" t="str">
        <f t="shared" si="82"/>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3"/>
        <v>-</v>
      </c>
      <c r="R2598" s="9"/>
      <c r="S2598" s="9"/>
      <c r="T2598" s="9"/>
      <c r="U2598" s="9"/>
      <c r="V2598" s="9"/>
      <c r="W2598" s="9" t="str">
        <f t="shared" si="82"/>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3"/>
        <v>-</v>
      </c>
      <c r="R2599" s="8"/>
      <c r="S2599" s="8"/>
      <c r="T2599" s="8"/>
      <c r="U2599" s="8"/>
      <c r="V2599" s="8"/>
      <c r="W2599" s="8" t="str">
        <f t="shared" si="82"/>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3"/>
        <v>-</v>
      </c>
      <c r="R2600" s="9"/>
      <c r="S2600" s="9"/>
      <c r="T2600" s="9"/>
      <c r="U2600" s="9"/>
      <c r="V2600" s="9"/>
      <c r="W2600" s="9" t="str">
        <f t="shared" si="82"/>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3"/>
        <v>-</v>
      </c>
      <c r="R2601" s="8"/>
      <c r="S2601" s="8"/>
      <c r="T2601" s="8"/>
      <c r="U2601" s="8"/>
      <c r="V2601" s="8"/>
      <c r="W2601" s="8" t="str">
        <f t="shared" si="82"/>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3"/>
        <v>-</v>
      </c>
      <c r="R2602" s="9"/>
      <c r="S2602" s="9"/>
      <c r="T2602" s="9"/>
      <c r="U2602" s="9"/>
      <c r="V2602" s="9"/>
      <c r="W2602" s="9" t="str">
        <f t="shared" si="82"/>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3"/>
        <v>-</v>
      </c>
      <c r="R2603" s="8"/>
      <c r="S2603" s="8"/>
      <c r="T2603" s="8"/>
      <c r="U2603" s="8"/>
      <c r="V2603" s="8"/>
      <c r="W2603" s="8" t="str">
        <f t="shared" si="82"/>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3"/>
        <v>-</v>
      </c>
      <c r="R2604" s="9"/>
      <c r="S2604" s="9"/>
      <c r="T2604" s="9"/>
      <c r="U2604" s="9"/>
      <c r="V2604" s="9"/>
      <c r="W2604" s="9" t="str">
        <f t="shared" si="82"/>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3"/>
        <v>-</v>
      </c>
      <c r="R2605" s="8"/>
      <c r="S2605" s="8"/>
      <c r="T2605" s="8"/>
      <c r="U2605" s="8"/>
      <c r="V2605" s="8"/>
      <c r="W2605" s="8" t="str">
        <f t="shared" si="82"/>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3"/>
        <v>-</v>
      </c>
      <c r="R2606" s="9"/>
      <c r="S2606" s="9"/>
      <c r="T2606" s="9"/>
      <c r="U2606" s="9"/>
      <c r="V2606" s="9"/>
      <c r="W2606" s="9" t="str">
        <f t="shared" si="82"/>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3"/>
        <v>-</v>
      </c>
      <c r="R2607" s="8"/>
      <c r="S2607" s="8"/>
      <c r="T2607" s="8"/>
      <c r="U2607" s="8"/>
      <c r="V2607" s="8"/>
      <c r="W2607" s="8" t="str">
        <f t="shared" si="82"/>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3"/>
        <v>-</v>
      </c>
      <c r="R2608" s="9"/>
      <c r="S2608" s="9"/>
      <c r="T2608" s="9"/>
      <c r="U2608" s="9"/>
      <c r="V2608" s="9"/>
      <c r="W2608" s="9" t="str">
        <f t="shared" si="82"/>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3"/>
        <v>-</v>
      </c>
      <c r="R2609" s="8"/>
      <c r="S2609" s="8"/>
      <c r="T2609" s="8"/>
      <c r="U2609" s="8"/>
      <c r="V2609" s="8"/>
      <c r="W2609" s="8" t="str">
        <f t="shared" si="82"/>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3"/>
        <v>-</v>
      </c>
      <c r="R2610" s="9"/>
      <c r="S2610" s="9"/>
      <c r="T2610" s="9"/>
      <c r="U2610" s="9"/>
      <c r="V2610" s="9"/>
      <c r="W2610" s="9" t="str">
        <f t="shared" si="82"/>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3"/>
        <v>-</v>
      </c>
      <c r="R2611" s="8"/>
      <c r="S2611" s="8"/>
      <c r="T2611" s="8"/>
      <c r="U2611" s="8"/>
      <c r="V2611" s="8"/>
      <c r="W2611" s="8" t="str">
        <f t="shared" si="82"/>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3"/>
        <v>-</v>
      </c>
      <c r="R2612" s="9"/>
      <c r="S2612" s="9"/>
      <c r="T2612" s="9"/>
      <c r="U2612" s="9"/>
      <c r="V2612" s="9"/>
      <c r="W2612" s="9" t="str">
        <f t="shared" si="82"/>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3"/>
        <v>-</v>
      </c>
      <c r="R2613" s="8"/>
      <c r="S2613" s="8"/>
      <c r="T2613" s="8"/>
      <c r="U2613" s="8"/>
      <c r="V2613" s="8"/>
      <c r="W2613" s="8" t="str">
        <f t="shared" si="82"/>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3"/>
        <v>-</v>
      </c>
      <c r="R2614" s="9"/>
      <c r="S2614" s="9"/>
      <c r="T2614" s="9"/>
      <c r="U2614" s="9"/>
      <c r="V2614" s="9"/>
      <c r="W2614" s="9" t="str">
        <f t="shared" si="82"/>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3"/>
        <v>-</v>
      </c>
      <c r="R2615" s="8"/>
      <c r="S2615" s="8"/>
      <c r="T2615" s="8"/>
      <c r="U2615" s="8"/>
      <c r="V2615" s="8"/>
      <c r="W2615" s="8" t="str">
        <f t="shared" si="82"/>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3"/>
        <v>-</v>
      </c>
      <c r="R2616" s="9"/>
      <c r="S2616" s="9"/>
      <c r="T2616" s="9"/>
      <c r="U2616" s="9"/>
      <c r="V2616" s="9"/>
      <c r="W2616" s="9" t="str">
        <f t="shared" si="82"/>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3"/>
        <v>-</v>
      </c>
      <c r="R2617" s="8"/>
      <c r="S2617" s="8"/>
      <c r="T2617" s="8"/>
      <c r="U2617" s="8"/>
      <c r="V2617" s="8"/>
      <c r="W2617" s="8" t="str">
        <f t="shared" si="82"/>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3"/>
        <v>-</v>
      </c>
      <c r="R2618" s="9"/>
      <c r="S2618" s="9"/>
      <c r="T2618" s="9"/>
      <c r="U2618" s="9"/>
      <c r="V2618" s="9"/>
      <c r="W2618" s="9" t="str">
        <f t="shared" si="82"/>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3"/>
        <v>-</v>
      </c>
      <c r="R2619" s="8"/>
      <c r="S2619" s="8"/>
      <c r="T2619" s="8"/>
      <c r="U2619" s="8"/>
      <c r="V2619" s="8"/>
      <c r="W2619" s="8" t="str">
        <f t="shared" si="82"/>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3"/>
        <v>-</v>
      </c>
      <c r="R2620" s="9"/>
      <c r="S2620" s="9"/>
      <c r="T2620" s="9"/>
      <c r="U2620" s="9"/>
      <c r="V2620" s="9"/>
      <c r="W2620" s="9" t="str">
        <f t="shared" si="82"/>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3"/>
        <v>-</v>
      </c>
      <c r="R2621" s="8"/>
      <c r="S2621" s="8"/>
      <c r="T2621" s="8"/>
      <c r="U2621" s="8"/>
      <c r="V2621" s="8"/>
      <c r="W2621" s="8" t="str">
        <f t="shared" si="82"/>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3"/>
        <v>-</v>
      </c>
      <c r="R2622" s="9"/>
      <c r="S2622" s="9"/>
      <c r="T2622" s="9"/>
      <c r="U2622" s="9"/>
      <c r="V2622" s="9"/>
      <c r="W2622" s="9" t="str">
        <f t="shared" si="82"/>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3"/>
        <v>-</v>
      </c>
      <c r="R2623" s="8"/>
      <c r="S2623" s="8"/>
      <c r="T2623" s="8"/>
      <c r="U2623" s="8"/>
      <c r="V2623" s="8"/>
      <c r="W2623" s="8" t="str">
        <f t="shared" si="82"/>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3"/>
        <v>-</v>
      </c>
      <c r="R2624" s="9"/>
      <c r="S2624" s="9"/>
      <c r="T2624" s="9"/>
      <c r="U2624" s="9"/>
      <c r="V2624" s="9"/>
      <c r="W2624" s="9" t="str">
        <f t="shared" si="82"/>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3"/>
        <v>-</v>
      </c>
      <c r="R2625" s="8"/>
      <c r="S2625" s="8"/>
      <c r="T2625" s="8"/>
      <c r="U2625" s="8"/>
      <c r="V2625" s="8"/>
      <c r="W2625" s="8" t="str">
        <f t="shared" si="82"/>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3"/>
        <v>-</v>
      </c>
      <c r="R2626" s="9"/>
      <c r="S2626" s="9"/>
      <c r="T2626" s="9"/>
      <c r="U2626" s="9"/>
      <c r="V2626" s="9"/>
      <c r="W2626" s="9" t="str">
        <f t="shared" si="82"/>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3"/>
        <v>-</v>
      </c>
      <c r="R2627" s="8"/>
      <c r="S2627" s="8"/>
      <c r="T2627" s="8"/>
      <c r="U2627" s="8"/>
      <c r="V2627" s="8"/>
      <c r="W2627" s="8" t="str">
        <f t="shared" si="82"/>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3"/>
        <v>-</v>
      </c>
      <c r="R2628" s="9"/>
      <c r="S2628" s="9"/>
      <c r="T2628" s="9"/>
      <c r="U2628" s="9"/>
      <c r="V2628" s="9"/>
      <c r="W2628" s="9" t="str">
        <f t="shared" si="82"/>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3"/>
        <v>-</v>
      </c>
      <c r="R2629" s="8"/>
      <c r="S2629" s="8"/>
      <c r="T2629" s="8"/>
      <c r="U2629" s="8"/>
      <c r="V2629" s="8"/>
      <c r="W2629" s="8" t="str">
        <f t="shared" ref="W2629:W2692" si="84">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5">IF(B2630&gt;1/1/1900, (IF(R2630="Closed",(DATEDIF(B2630,P2630,"d"))-(DATEDIF(M2630,O2630,"d")),IF(OR(R2630="Pending",ISBLANK(P2630)),TODAY()-B2630))),"-")</f>
        <v>-</v>
      </c>
      <c r="R2630" s="9"/>
      <c r="S2630" s="9"/>
      <c r="T2630" s="9"/>
      <c r="U2630" s="9"/>
      <c r="V2630" s="9"/>
      <c r="W2630" s="9" t="str">
        <f t="shared" si="84"/>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5"/>
        <v>-</v>
      </c>
      <c r="R2631" s="8"/>
      <c r="S2631" s="8"/>
      <c r="T2631" s="8"/>
      <c r="U2631" s="8"/>
      <c r="V2631" s="8"/>
      <c r="W2631" s="8" t="str">
        <f t="shared" si="84"/>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5"/>
        <v>-</v>
      </c>
      <c r="R2632" s="9"/>
      <c r="S2632" s="9"/>
      <c r="T2632" s="9"/>
      <c r="U2632" s="9"/>
      <c r="V2632" s="9"/>
      <c r="W2632" s="9" t="str">
        <f t="shared" si="84"/>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5"/>
        <v>-</v>
      </c>
      <c r="R2633" s="8"/>
      <c r="S2633" s="8"/>
      <c r="T2633" s="8"/>
      <c r="U2633" s="8"/>
      <c r="V2633" s="8"/>
      <c r="W2633" s="8" t="str">
        <f t="shared" si="84"/>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5"/>
        <v>-</v>
      </c>
      <c r="R2634" s="9"/>
      <c r="S2634" s="9"/>
      <c r="T2634" s="9"/>
      <c r="U2634" s="9"/>
      <c r="V2634" s="9"/>
      <c r="W2634" s="9" t="str">
        <f t="shared" si="84"/>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5"/>
        <v>-</v>
      </c>
      <c r="R2635" s="8"/>
      <c r="S2635" s="8"/>
      <c r="T2635" s="8"/>
      <c r="U2635" s="8"/>
      <c r="V2635" s="8"/>
      <c r="W2635" s="8" t="str">
        <f t="shared" si="84"/>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5"/>
        <v>-</v>
      </c>
      <c r="R2636" s="9"/>
      <c r="S2636" s="9"/>
      <c r="T2636" s="9"/>
      <c r="U2636" s="9"/>
      <c r="V2636" s="9"/>
      <c r="W2636" s="9" t="str">
        <f t="shared" si="84"/>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5"/>
        <v>-</v>
      </c>
      <c r="R2637" s="8"/>
      <c r="S2637" s="8"/>
      <c r="T2637" s="8"/>
      <c r="U2637" s="8"/>
      <c r="V2637" s="8"/>
      <c r="W2637" s="8" t="str">
        <f t="shared" si="84"/>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5"/>
        <v>-</v>
      </c>
      <c r="R2638" s="9"/>
      <c r="S2638" s="9"/>
      <c r="T2638" s="9"/>
      <c r="U2638" s="9"/>
      <c r="V2638" s="9"/>
      <c r="W2638" s="9" t="str">
        <f t="shared" si="84"/>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5"/>
        <v>-</v>
      </c>
      <c r="R2639" s="8"/>
      <c r="S2639" s="8"/>
      <c r="T2639" s="8"/>
      <c r="U2639" s="8"/>
      <c r="V2639" s="8"/>
      <c r="W2639" s="8" t="str">
        <f t="shared" si="84"/>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5"/>
        <v>-</v>
      </c>
      <c r="R2640" s="9"/>
      <c r="S2640" s="9"/>
      <c r="T2640" s="9"/>
      <c r="U2640" s="9"/>
      <c r="V2640" s="9"/>
      <c r="W2640" s="9" t="str">
        <f t="shared" si="84"/>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5"/>
        <v>-</v>
      </c>
      <c r="R2641" s="8"/>
      <c r="S2641" s="8"/>
      <c r="T2641" s="8"/>
      <c r="U2641" s="8"/>
      <c r="V2641" s="8"/>
      <c r="W2641" s="8" t="str">
        <f t="shared" si="84"/>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5"/>
        <v>-</v>
      </c>
      <c r="R2642" s="9"/>
      <c r="S2642" s="9"/>
      <c r="T2642" s="9"/>
      <c r="U2642" s="9"/>
      <c r="V2642" s="9"/>
      <c r="W2642" s="9" t="str">
        <f t="shared" si="84"/>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5"/>
        <v>-</v>
      </c>
      <c r="R2643" s="8"/>
      <c r="S2643" s="8"/>
      <c r="T2643" s="8"/>
      <c r="U2643" s="8"/>
      <c r="V2643" s="8"/>
      <c r="W2643" s="8" t="str">
        <f t="shared" si="84"/>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5"/>
        <v>-</v>
      </c>
      <c r="R2644" s="9"/>
      <c r="S2644" s="9"/>
      <c r="T2644" s="9"/>
      <c r="U2644" s="9"/>
      <c r="V2644" s="9"/>
      <c r="W2644" s="9" t="str">
        <f t="shared" si="84"/>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5"/>
        <v>-</v>
      </c>
      <c r="R2645" s="8"/>
      <c r="S2645" s="8"/>
      <c r="T2645" s="8"/>
      <c r="U2645" s="8"/>
      <c r="V2645" s="8"/>
      <c r="W2645" s="8" t="str">
        <f t="shared" si="84"/>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5"/>
        <v>-</v>
      </c>
      <c r="R2646" s="9"/>
      <c r="S2646" s="9"/>
      <c r="T2646" s="9"/>
      <c r="U2646" s="9"/>
      <c r="V2646" s="9"/>
      <c r="W2646" s="9" t="str">
        <f t="shared" si="84"/>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5"/>
        <v>-</v>
      </c>
      <c r="R2647" s="8"/>
      <c r="S2647" s="8"/>
      <c r="T2647" s="8"/>
      <c r="U2647" s="8"/>
      <c r="V2647" s="8"/>
      <c r="W2647" s="8" t="str">
        <f t="shared" si="84"/>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5"/>
        <v>-</v>
      </c>
      <c r="R2648" s="9"/>
      <c r="S2648" s="9"/>
      <c r="T2648" s="9"/>
      <c r="U2648" s="9"/>
      <c r="V2648" s="9"/>
      <c r="W2648" s="9" t="str">
        <f t="shared" si="84"/>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5"/>
        <v>-</v>
      </c>
      <c r="R2649" s="8"/>
      <c r="S2649" s="8"/>
      <c r="T2649" s="8"/>
      <c r="U2649" s="8"/>
      <c r="V2649" s="8"/>
      <c r="W2649" s="8" t="str">
        <f t="shared" si="84"/>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5"/>
        <v>-</v>
      </c>
      <c r="R2650" s="9"/>
      <c r="S2650" s="9"/>
      <c r="T2650" s="9"/>
      <c r="U2650" s="9"/>
      <c r="V2650" s="9"/>
      <c r="W2650" s="9" t="str">
        <f t="shared" si="84"/>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5"/>
        <v>-</v>
      </c>
      <c r="R2651" s="8"/>
      <c r="S2651" s="8"/>
      <c r="T2651" s="8"/>
      <c r="U2651" s="8"/>
      <c r="V2651" s="8"/>
      <c r="W2651" s="8" t="str">
        <f t="shared" si="84"/>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5"/>
        <v>-</v>
      </c>
      <c r="R2652" s="9"/>
      <c r="S2652" s="9"/>
      <c r="T2652" s="9"/>
      <c r="U2652" s="9"/>
      <c r="V2652" s="9"/>
      <c r="W2652" s="9" t="str">
        <f t="shared" si="84"/>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5"/>
        <v>-</v>
      </c>
      <c r="R2653" s="8"/>
      <c r="S2653" s="8"/>
      <c r="T2653" s="8"/>
      <c r="U2653" s="8"/>
      <c r="V2653" s="8"/>
      <c r="W2653" s="8" t="str">
        <f t="shared" si="84"/>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5"/>
        <v>-</v>
      </c>
      <c r="R2654" s="9"/>
      <c r="S2654" s="9"/>
      <c r="T2654" s="9"/>
      <c r="U2654" s="9"/>
      <c r="V2654" s="9"/>
      <c r="W2654" s="9" t="str">
        <f t="shared" si="84"/>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5"/>
        <v>-</v>
      </c>
      <c r="R2655" s="8"/>
      <c r="S2655" s="8"/>
      <c r="T2655" s="8"/>
      <c r="U2655" s="8"/>
      <c r="V2655" s="8"/>
      <c r="W2655" s="8" t="str">
        <f t="shared" si="84"/>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5"/>
        <v>-</v>
      </c>
      <c r="R2656" s="9"/>
      <c r="S2656" s="9"/>
      <c r="T2656" s="9"/>
      <c r="U2656" s="9"/>
      <c r="V2656" s="9"/>
      <c r="W2656" s="9" t="str">
        <f t="shared" si="84"/>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5"/>
        <v>-</v>
      </c>
      <c r="R2657" s="8"/>
      <c r="S2657" s="8"/>
      <c r="T2657" s="8"/>
      <c r="U2657" s="8"/>
      <c r="V2657" s="8"/>
      <c r="W2657" s="8" t="str">
        <f t="shared" si="84"/>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5"/>
        <v>-</v>
      </c>
      <c r="R2658" s="9"/>
      <c r="S2658" s="9"/>
      <c r="T2658" s="9"/>
      <c r="U2658" s="9"/>
      <c r="V2658" s="9"/>
      <c r="W2658" s="9" t="str">
        <f t="shared" si="84"/>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5"/>
        <v>-</v>
      </c>
      <c r="R2659" s="8"/>
      <c r="S2659" s="8"/>
      <c r="T2659" s="8"/>
      <c r="U2659" s="8"/>
      <c r="V2659" s="8"/>
      <c r="W2659" s="8" t="str">
        <f t="shared" si="84"/>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5"/>
        <v>-</v>
      </c>
      <c r="R2660" s="9"/>
      <c r="S2660" s="9"/>
      <c r="T2660" s="9"/>
      <c r="U2660" s="9"/>
      <c r="V2660" s="9"/>
      <c r="W2660" s="9" t="str">
        <f t="shared" si="84"/>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5"/>
        <v>-</v>
      </c>
      <c r="R2661" s="8"/>
      <c r="S2661" s="8"/>
      <c r="T2661" s="8"/>
      <c r="U2661" s="8"/>
      <c r="V2661" s="8"/>
      <c r="W2661" s="8" t="str">
        <f t="shared" si="84"/>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5"/>
        <v>-</v>
      </c>
      <c r="R2662" s="9"/>
      <c r="S2662" s="9"/>
      <c r="T2662" s="9"/>
      <c r="U2662" s="9"/>
      <c r="V2662" s="9"/>
      <c r="W2662" s="9" t="str">
        <f t="shared" si="84"/>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5"/>
        <v>-</v>
      </c>
      <c r="R2663" s="8"/>
      <c r="S2663" s="8"/>
      <c r="T2663" s="8"/>
      <c r="U2663" s="8"/>
      <c r="V2663" s="8"/>
      <c r="W2663" s="8" t="str">
        <f t="shared" si="84"/>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5"/>
        <v>-</v>
      </c>
      <c r="R2664" s="9"/>
      <c r="S2664" s="9"/>
      <c r="T2664" s="9"/>
      <c r="U2664" s="9"/>
      <c r="V2664" s="9"/>
      <c r="W2664" s="9" t="str">
        <f t="shared" si="84"/>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5"/>
        <v>-</v>
      </c>
      <c r="R2665" s="8"/>
      <c r="S2665" s="8"/>
      <c r="T2665" s="8"/>
      <c r="U2665" s="8"/>
      <c r="V2665" s="8"/>
      <c r="W2665" s="8" t="str">
        <f t="shared" si="84"/>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5"/>
        <v>-</v>
      </c>
      <c r="R2666" s="9"/>
      <c r="S2666" s="9"/>
      <c r="T2666" s="9"/>
      <c r="U2666" s="9"/>
      <c r="V2666" s="9"/>
      <c r="W2666" s="9" t="str">
        <f t="shared" si="84"/>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5"/>
        <v>-</v>
      </c>
      <c r="R2667" s="8"/>
      <c r="S2667" s="8"/>
      <c r="T2667" s="8"/>
      <c r="U2667" s="8"/>
      <c r="V2667" s="8"/>
      <c r="W2667" s="8" t="str">
        <f t="shared" si="84"/>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5"/>
        <v>-</v>
      </c>
      <c r="R2668" s="9"/>
      <c r="S2668" s="9"/>
      <c r="T2668" s="9"/>
      <c r="U2668" s="9"/>
      <c r="V2668" s="9"/>
      <c r="W2668" s="9" t="str">
        <f t="shared" si="84"/>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5"/>
        <v>-</v>
      </c>
      <c r="R2669" s="8"/>
      <c r="S2669" s="8"/>
      <c r="T2669" s="8"/>
      <c r="U2669" s="8"/>
      <c r="V2669" s="8"/>
      <c r="W2669" s="8" t="str">
        <f t="shared" si="84"/>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5"/>
        <v>-</v>
      </c>
      <c r="R2670" s="9"/>
      <c r="S2670" s="9"/>
      <c r="T2670" s="9"/>
      <c r="U2670" s="9"/>
      <c r="V2670" s="9"/>
      <c r="W2670" s="9" t="str">
        <f t="shared" si="84"/>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5"/>
        <v>-</v>
      </c>
      <c r="R2671" s="8"/>
      <c r="S2671" s="8"/>
      <c r="T2671" s="8"/>
      <c r="U2671" s="8"/>
      <c r="V2671" s="8"/>
      <c r="W2671" s="8" t="str">
        <f t="shared" si="84"/>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5"/>
        <v>-</v>
      </c>
      <c r="R2672" s="9"/>
      <c r="S2672" s="9"/>
      <c r="T2672" s="9"/>
      <c r="U2672" s="9"/>
      <c r="V2672" s="9"/>
      <c r="W2672" s="9" t="str">
        <f t="shared" si="84"/>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5"/>
        <v>-</v>
      </c>
      <c r="R2673" s="8"/>
      <c r="S2673" s="8"/>
      <c r="T2673" s="8"/>
      <c r="U2673" s="8"/>
      <c r="V2673" s="8"/>
      <c r="W2673" s="8" t="str">
        <f t="shared" si="84"/>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5"/>
        <v>-</v>
      </c>
      <c r="R2674" s="9"/>
      <c r="S2674" s="9"/>
      <c r="T2674" s="9"/>
      <c r="U2674" s="9"/>
      <c r="V2674" s="9"/>
      <c r="W2674" s="9" t="str">
        <f t="shared" si="84"/>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5"/>
        <v>-</v>
      </c>
      <c r="R2675" s="8"/>
      <c r="S2675" s="8"/>
      <c r="T2675" s="8"/>
      <c r="U2675" s="8"/>
      <c r="V2675" s="8"/>
      <c r="W2675" s="8" t="str">
        <f t="shared" si="84"/>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5"/>
        <v>-</v>
      </c>
      <c r="R2676" s="9"/>
      <c r="S2676" s="9"/>
      <c r="T2676" s="9"/>
      <c r="U2676" s="9"/>
      <c r="V2676" s="9"/>
      <c r="W2676" s="9" t="str">
        <f t="shared" si="84"/>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5"/>
        <v>-</v>
      </c>
      <c r="R2677" s="8"/>
      <c r="S2677" s="8"/>
      <c r="T2677" s="8"/>
      <c r="U2677" s="8"/>
      <c r="V2677" s="8"/>
      <c r="W2677" s="8" t="str">
        <f t="shared" si="84"/>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5"/>
        <v>-</v>
      </c>
      <c r="R2678" s="9"/>
      <c r="S2678" s="9"/>
      <c r="T2678" s="9"/>
      <c r="U2678" s="9"/>
      <c r="V2678" s="9"/>
      <c r="W2678" s="9" t="str">
        <f t="shared" si="84"/>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5"/>
        <v>-</v>
      </c>
      <c r="R2679" s="8"/>
      <c r="S2679" s="8"/>
      <c r="T2679" s="8"/>
      <c r="U2679" s="8"/>
      <c r="V2679" s="8"/>
      <c r="W2679" s="8" t="str">
        <f t="shared" si="84"/>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5"/>
        <v>-</v>
      </c>
      <c r="R2680" s="9"/>
      <c r="S2680" s="9"/>
      <c r="T2680" s="9"/>
      <c r="U2680" s="9"/>
      <c r="V2680" s="9"/>
      <c r="W2680" s="9" t="str">
        <f t="shared" si="84"/>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5"/>
        <v>-</v>
      </c>
      <c r="R2681" s="8"/>
      <c r="S2681" s="8"/>
      <c r="T2681" s="8"/>
      <c r="U2681" s="8"/>
      <c r="V2681" s="8"/>
      <c r="W2681" s="8" t="str">
        <f t="shared" si="84"/>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5"/>
        <v>-</v>
      </c>
      <c r="R2682" s="9"/>
      <c r="S2682" s="9"/>
      <c r="T2682" s="9"/>
      <c r="U2682" s="9"/>
      <c r="V2682" s="9"/>
      <c r="W2682" s="9" t="str">
        <f t="shared" si="84"/>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5"/>
        <v>-</v>
      </c>
      <c r="R2683" s="8"/>
      <c r="S2683" s="8"/>
      <c r="T2683" s="8"/>
      <c r="U2683" s="8"/>
      <c r="V2683" s="8"/>
      <c r="W2683" s="8" t="str">
        <f t="shared" si="84"/>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5"/>
        <v>-</v>
      </c>
      <c r="R2684" s="9"/>
      <c r="S2684" s="9"/>
      <c r="T2684" s="9"/>
      <c r="U2684" s="9"/>
      <c r="V2684" s="9"/>
      <c r="W2684" s="9" t="str">
        <f t="shared" si="84"/>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5"/>
        <v>-</v>
      </c>
      <c r="R2685" s="8"/>
      <c r="S2685" s="8"/>
      <c r="T2685" s="8"/>
      <c r="U2685" s="8"/>
      <c r="V2685" s="8"/>
      <c r="W2685" s="8" t="str">
        <f t="shared" si="84"/>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5"/>
        <v>-</v>
      </c>
      <c r="R2686" s="9"/>
      <c r="S2686" s="9"/>
      <c r="T2686" s="9"/>
      <c r="U2686" s="9"/>
      <c r="V2686" s="9"/>
      <c r="W2686" s="9" t="str">
        <f t="shared" si="84"/>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5"/>
        <v>-</v>
      </c>
      <c r="R2687" s="8"/>
      <c r="S2687" s="8"/>
      <c r="T2687" s="8"/>
      <c r="U2687" s="8"/>
      <c r="V2687" s="8"/>
      <c r="W2687" s="8" t="str">
        <f t="shared" si="84"/>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5"/>
        <v>-</v>
      </c>
      <c r="R2688" s="9"/>
      <c r="S2688" s="9"/>
      <c r="T2688" s="9"/>
      <c r="U2688" s="9"/>
      <c r="V2688" s="9"/>
      <c r="W2688" s="9" t="str">
        <f t="shared" si="84"/>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5"/>
        <v>-</v>
      </c>
      <c r="R2689" s="8"/>
      <c r="S2689" s="8"/>
      <c r="T2689" s="8"/>
      <c r="U2689" s="8"/>
      <c r="V2689" s="8"/>
      <c r="W2689" s="8" t="str">
        <f t="shared" si="84"/>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5"/>
        <v>-</v>
      </c>
      <c r="R2690" s="9"/>
      <c r="S2690" s="9"/>
      <c r="T2690" s="9"/>
      <c r="U2690" s="9"/>
      <c r="V2690" s="9"/>
      <c r="W2690" s="9" t="str">
        <f t="shared" si="84"/>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5"/>
        <v>-</v>
      </c>
      <c r="R2691" s="8"/>
      <c r="S2691" s="8"/>
      <c r="T2691" s="8"/>
      <c r="U2691" s="8"/>
      <c r="V2691" s="8"/>
      <c r="W2691" s="8" t="str">
        <f t="shared" si="84"/>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5"/>
        <v>-</v>
      </c>
      <c r="R2692" s="9"/>
      <c r="S2692" s="9"/>
      <c r="T2692" s="9"/>
      <c r="U2692" s="9"/>
      <c r="V2692" s="9"/>
      <c r="W2692" s="9" t="str">
        <f t="shared" si="84"/>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5"/>
        <v>-</v>
      </c>
      <c r="R2693" s="8"/>
      <c r="S2693" s="8"/>
      <c r="T2693" s="8"/>
      <c r="U2693" s="8"/>
      <c r="V2693" s="8"/>
      <c r="W2693" s="8" t="str">
        <f t="shared" ref="W2693:W2756" si="86">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7">IF(B2694&gt;1/1/1900, (IF(R2694="Closed",(DATEDIF(B2694,P2694,"d"))-(DATEDIF(M2694,O2694,"d")),IF(OR(R2694="Pending",ISBLANK(P2694)),TODAY()-B2694))),"-")</f>
        <v>-</v>
      </c>
      <c r="R2694" s="9"/>
      <c r="S2694" s="9"/>
      <c r="T2694" s="9"/>
      <c r="U2694" s="9"/>
      <c r="V2694" s="9"/>
      <c r="W2694" s="9" t="str">
        <f t="shared" si="86"/>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7"/>
        <v>-</v>
      </c>
      <c r="R2695" s="8"/>
      <c r="S2695" s="8"/>
      <c r="T2695" s="8"/>
      <c r="U2695" s="8"/>
      <c r="V2695" s="8"/>
      <c r="W2695" s="8" t="str">
        <f t="shared" si="86"/>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7"/>
        <v>-</v>
      </c>
      <c r="R2696" s="9"/>
      <c r="S2696" s="9"/>
      <c r="T2696" s="9"/>
      <c r="U2696" s="9"/>
      <c r="V2696" s="9"/>
      <c r="W2696" s="9" t="str">
        <f t="shared" si="86"/>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7"/>
        <v>-</v>
      </c>
      <c r="R2697" s="8"/>
      <c r="S2697" s="8"/>
      <c r="T2697" s="8"/>
      <c r="U2697" s="8"/>
      <c r="V2697" s="8"/>
      <c r="W2697" s="8" t="str">
        <f t="shared" si="86"/>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7"/>
        <v>-</v>
      </c>
      <c r="R2698" s="9"/>
      <c r="S2698" s="9"/>
      <c r="T2698" s="9"/>
      <c r="U2698" s="9"/>
      <c r="V2698" s="9"/>
      <c r="W2698" s="9" t="str">
        <f t="shared" si="86"/>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7"/>
        <v>-</v>
      </c>
      <c r="R2699" s="8"/>
      <c r="S2699" s="8"/>
      <c r="T2699" s="8"/>
      <c r="U2699" s="8"/>
      <c r="V2699" s="8"/>
      <c r="W2699" s="8" t="str">
        <f t="shared" si="86"/>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7"/>
        <v>-</v>
      </c>
      <c r="R2700" s="9"/>
      <c r="S2700" s="9"/>
      <c r="T2700" s="9"/>
      <c r="U2700" s="9"/>
      <c r="V2700" s="9"/>
      <c r="W2700" s="9" t="str">
        <f t="shared" si="86"/>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7"/>
        <v>-</v>
      </c>
      <c r="R2701" s="8"/>
      <c r="S2701" s="8"/>
      <c r="T2701" s="8"/>
      <c r="U2701" s="8"/>
      <c r="V2701" s="8"/>
      <c r="W2701" s="8" t="str">
        <f t="shared" si="86"/>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7"/>
        <v>-</v>
      </c>
      <c r="R2702" s="9"/>
      <c r="S2702" s="9"/>
      <c r="T2702" s="9"/>
      <c r="U2702" s="9"/>
      <c r="V2702" s="9"/>
      <c r="W2702" s="9" t="str">
        <f t="shared" si="86"/>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7"/>
        <v>-</v>
      </c>
      <c r="R2703" s="8"/>
      <c r="S2703" s="8"/>
      <c r="T2703" s="8"/>
      <c r="U2703" s="8"/>
      <c r="V2703" s="8"/>
      <c r="W2703" s="8" t="str">
        <f t="shared" si="86"/>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7"/>
        <v>-</v>
      </c>
      <c r="R2704" s="9"/>
      <c r="S2704" s="9"/>
      <c r="T2704" s="9"/>
      <c r="U2704" s="9"/>
      <c r="V2704" s="9"/>
      <c r="W2704" s="9" t="str">
        <f t="shared" si="86"/>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7"/>
        <v>-</v>
      </c>
      <c r="R2705" s="8"/>
      <c r="S2705" s="8"/>
      <c r="T2705" s="8"/>
      <c r="U2705" s="8"/>
      <c r="V2705" s="8"/>
      <c r="W2705" s="8" t="str">
        <f t="shared" si="86"/>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7"/>
        <v>-</v>
      </c>
      <c r="R2706" s="9"/>
      <c r="S2706" s="9"/>
      <c r="T2706" s="9"/>
      <c r="U2706" s="9"/>
      <c r="V2706" s="9"/>
      <c r="W2706" s="9" t="str">
        <f t="shared" si="86"/>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7"/>
        <v>-</v>
      </c>
      <c r="R2707" s="8"/>
      <c r="S2707" s="8"/>
      <c r="T2707" s="8"/>
      <c r="U2707" s="8"/>
      <c r="V2707" s="8"/>
      <c r="W2707" s="8" t="str">
        <f t="shared" si="86"/>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7"/>
        <v>-</v>
      </c>
      <c r="R2708" s="9"/>
      <c r="S2708" s="9"/>
      <c r="T2708" s="9"/>
      <c r="U2708" s="9"/>
      <c r="V2708" s="9"/>
      <c r="W2708" s="9" t="str">
        <f t="shared" si="86"/>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7"/>
        <v>-</v>
      </c>
      <c r="R2709" s="8"/>
      <c r="S2709" s="8"/>
      <c r="T2709" s="8"/>
      <c r="U2709" s="8"/>
      <c r="V2709" s="8"/>
      <c r="W2709" s="8" t="str">
        <f t="shared" si="86"/>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7"/>
        <v>-</v>
      </c>
      <c r="R2710" s="9"/>
      <c r="S2710" s="9"/>
      <c r="T2710" s="9"/>
      <c r="U2710" s="9"/>
      <c r="V2710" s="9"/>
      <c r="W2710" s="9" t="str">
        <f t="shared" si="86"/>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7"/>
        <v>-</v>
      </c>
      <c r="R2711" s="8"/>
      <c r="S2711" s="8"/>
      <c r="T2711" s="8"/>
      <c r="U2711" s="8"/>
      <c r="V2711" s="8"/>
      <c r="W2711" s="8" t="str">
        <f t="shared" si="86"/>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7"/>
        <v>-</v>
      </c>
      <c r="R2712" s="9"/>
      <c r="S2712" s="9"/>
      <c r="T2712" s="9"/>
      <c r="U2712" s="9"/>
      <c r="V2712" s="9"/>
      <c r="W2712" s="9" t="str">
        <f t="shared" si="86"/>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7"/>
        <v>-</v>
      </c>
      <c r="R2713" s="8"/>
      <c r="S2713" s="8"/>
      <c r="T2713" s="8"/>
      <c r="U2713" s="8"/>
      <c r="V2713" s="8"/>
      <c r="W2713" s="8" t="str">
        <f t="shared" si="86"/>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7"/>
        <v>-</v>
      </c>
      <c r="R2714" s="9"/>
      <c r="S2714" s="9"/>
      <c r="T2714" s="9"/>
      <c r="U2714" s="9"/>
      <c r="V2714" s="9"/>
      <c r="W2714" s="9" t="str">
        <f t="shared" si="86"/>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7"/>
        <v>-</v>
      </c>
      <c r="R2715" s="8"/>
      <c r="S2715" s="8"/>
      <c r="T2715" s="8"/>
      <c r="U2715" s="8"/>
      <c r="V2715" s="8"/>
      <c r="W2715" s="8" t="str">
        <f t="shared" si="86"/>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7"/>
        <v>-</v>
      </c>
      <c r="R2716" s="9"/>
      <c r="S2716" s="9"/>
      <c r="T2716" s="9"/>
      <c r="U2716" s="9"/>
      <c r="V2716" s="9"/>
      <c r="W2716" s="9" t="str">
        <f t="shared" si="86"/>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7"/>
        <v>-</v>
      </c>
      <c r="R2717" s="8"/>
      <c r="S2717" s="8"/>
      <c r="T2717" s="8"/>
      <c r="U2717" s="8"/>
      <c r="V2717" s="8"/>
      <c r="W2717" s="8" t="str">
        <f t="shared" si="86"/>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7"/>
        <v>-</v>
      </c>
      <c r="R2718" s="9"/>
      <c r="S2718" s="9"/>
      <c r="T2718" s="9"/>
      <c r="U2718" s="9"/>
      <c r="V2718" s="9"/>
      <c r="W2718" s="9" t="str">
        <f t="shared" si="86"/>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7"/>
        <v>-</v>
      </c>
      <c r="R2719" s="8"/>
      <c r="S2719" s="8"/>
      <c r="T2719" s="8"/>
      <c r="U2719" s="8"/>
      <c r="V2719" s="8"/>
      <c r="W2719" s="8" t="str">
        <f t="shared" si="86"/>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7"/>
        <v>-</v>
      </c>
      <c r="R2720" s="9"/>
      <c r="S2720" s="9"/>
      <c r="T2720" s="9"/>
      <c r="U2720" s="9"/>
      <c r="V2720" s="9"/>
      <c r="W2720" s="9" t="str">
        <f t="shared" si="86"/>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7"/>
        <v>-</v>
      </c>
      <c r="R2721" s="8"/>
      <c r="S2721" s="8"/>
      <c r="T2721" s="8"/>
      <c r="U2721" s="8"/>
      <c r="V2721" s="8"/>
      <c r="W2721" s="8" t="str">
        <f t="shared" si="86"/>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7"/>
        <v>-</v>
      </c>
      <c r="R2722" s="9"/>
      <c r="S2722" s="9"/>
      <c r="T2722" s="9"/>
      <c r="U2722" s="9"/>
      <c r="V2722" s="9"/>
      <c r="W2722" s="9" t="str">
        <f t="shared" si="86"/>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7"/>
        <v>-</v>
      </c>
      <c r="R2723" s="8"/>
      <c r="S2723" s="8"/>
      <c r="T2723" s="8"/>
      <c r="U2723" s="8"/>
      <c r="V2723" s="8"/>
      <c r="W2723" s="8" t="str">
        <f t="shared" si="86"/>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7"/>
        <v>-</v>
      </c>
      <c r="R2724" s="9"/>
      <c r="S2724" s="9"/>
      <c r="T2724" s="9"/>
      <c r="U2724" s="9"/>
      <c r="V2724" s="9"/>
      <c r="W2724" s="9" t="str">
        <f t="shared" si="86"/>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7"/>
        <v>-</v>
      </c>
      <c r="R2725" s="8"/>
      <c r="S2725" s="8"/>
      <c r="T2725" s="8"/>
      <c r="U2725" s="8"/>
      <c r="V2725" s="8"/>
      <c r="W2725" s="8" t="str">
        <f t="shared" si="86"/>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7"/>
        <v>-</v>
      </c>
      <c r="R2726" s="9"/>
      <c r="S2726" s="9"/>
      <c r="T2726" s="9"/>
      <c r="U2726" s="9"/>
      <c r="V2726" s="9"/>
      <c r="W2726" s="9" t="str">
        <f t="shared" si="86"/>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7"/>
        <v>-</v>
      </c>
      <c r="R2727" s="8"/>
      <c r="S2727" s="8"/>
      <c r="T2727" s="8"/>
      <c r="U2727" s="8"/>
      <c r="V2727" s="8"/>
      <c r="W2727" s="8" t="str">
        <f t="shared" si="86"/>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7"/>
        <v>-</v>
      </c>
      <c r="R2728" s="9"/>
      <c r="S2728" s="9"/>
      <c r="T2728" s="9"/>
      <c r="U2728" s="9"/>
      <c r="V2728" s="9"/>
      <c r="W2728" s="9" t="str">
        <f t="shared" si="86"/>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7"/>
        <v>-</v>
      </c>
      <c r="R2729" s="8"/>
      <c r="S2729" s="8"/>
      <c r="T2729" s="8"/>
      <c r="U2729" s="8"/>
      <c r="V2729" s="8"/>
      <c r="W2729" s="8" t="str">
        <f t="shared" si="86"/>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7"/>
        <v>-</v>
      </c>
      <c r="R2730" s="9"/>
      <c r="S2730" s="9"/>
      <c r="T2730" s="9"/>
      <c r="U2730" s="9"/>
      <c r="V2730" s="9"/>
      <c r="W2730" s="9" t="str">
        <f t="shared" si="86"/>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7"/>
        <v>-</v>
      </c>
      <c r="R2731" s="8"/>
      <c r="S2731" s="8"/>
      <c r="T2731" s="8"/>
      <c r="U2731" s="8"/>
      <c r="V2731" s="8"/>
      <c r="W2731" s="8" t="str">
        <f t="shared" si="86"/>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7"/>
        <v>-</v>
      </c>
      <c r="R2732" s="9"/>
      <c r="S2732" s="9"/>
      <c r="T2732" s="9"/>
      <c r="U2732" s="9"/>
      <c r="V2732" s="9"/>
      <c r="W2732" s="9" t="str">
        <f t="shared" si="86"/>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7"/>
        <v>-</v>
      </c>
      <c r="R2733" s="8"/>
      <c r="S2733" s="8"/>
      <c r="T2733" s="8"/>
      <c r="U2733" s="8"/>
      <c r="V2733" s="8"/>
      <c r="W2733" s="8" t="str">
        <f t="shared" si="86"/>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7"/>
        <v>-</v>
      </c>
      <c r="R2734" s="9"/>
      <c r="S2734" s="9"/>
      <c r="T2734" s="9"/>
      <c r="U2734" s="9"/>
      <c r="V2734" s="9"/>
      <c r="W2734" s="9" t="str">
        <f t="shared" si="86"/>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7"/>
        <v>-</v>
      </c>
      <c r="R2735" s="8"/>
      <c r="S2735" s="8"/>
      <c r="T2735" s="8"/>
      <c r="U2735" s="8"/>
      <c r="V2735" s="8"/>
      <c r="W2735" s="8" t="str">
        <f t="shared" si="86"/>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7"/>
        <v>-</v>
      </c>
      <c r="R2736" s="9"/>
      <c r="S2736" s="9"/>
      <c r="T2736" s="9"/>
      <c r="U2736" s="9"/>
      <c r="V2736" s="9"/>
      <c r="W2736" s="9" t="str">
        <f t="shared" si="86"/>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7"/>
        <v>-</v>
      </c>
      <c r="R2737" s="8"/>
      <c r="S2737" s="8"/>
      <c r="T2737" s="8"/>
      <c r="U2737" s="8"/>
      <c r="V2737" s="8"/>
      <c r="W2737" s="8" t="str">
        <f t="shared" si="86"/>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7"/>
        <v>-</v>
      </c>
      <c r="R2738" s="9"/>
      <c r="S2738" s="9"/>
      <c r="T2738" s="9"/>
      <c r="U2738" s="9"/>
      <c r="V2738" s="9"/>
      <c r="W2738" s="9" t="str">
        <f t="shared" si="86"/>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7"/>
        <v>-</v>
      </c>
      <c r="R2739" s="8"/>
      <c r="S2739" s="8"/>
      <c r="T2739" s="8"/>
      <c r="U2739" s="8"/>
      <c r="V2739" s="8"/>
      <c r="W2739" s="8" t="str">
        <f t="shared" si="86"/>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7"/>
        <v>-</v>
      </c>
      <c r="R2740" s="9"/>
      <c r="S2740" s="9"/>
      <c r="T2740" s="9"/>
      <c r="U2740" s="9"/>
      <c r="V2740" s="9"/>
      <c r="W2740" s="9" t="str">
        <f t="shared" si="86"/>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7"/>
        <v>-</v>
      </c>
      <c r="R2741" s="8"/>
      <c r="S2741" s="8"/>
      <c r="T2741" s="8"/>
      <c r="U2741" s="8"/>
      <c r="V2741" s="8"/>
      <c r="W2741" s="8" t="str">
        <f t="shared" si="86"/>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7"/>
        <v>-</v>
      </c>
      <c r="R2742" s="9"/>
      <c r="S2742" s="9"/>
      <c r="T2742" s="9"/>
      <c r="U2742" s="9"/>
      <c r="V2742" s="9"/>
      <c r="W2742" s="9" t="str">
        <f t="shared" si="86"/>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7"/>
        <v>-</v>
      </c>
      <c r="R2743" s="8"/>
      <c r="S2743" s="8"/>
      <c r="T2743" s="8"/>
      <c r="U2743" s="8"/>
      <c r="V2743" s="8"/>
      <c r="W2743" s="8" t="str">
        <f t="shared" si="86"/>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7"/>
        <v>-</v>
      </c>
      <c r="R2744" s="9"/>
      <c r="S2744" s="9"/>
      <c r="T2744" s="9"/>
      <c r="U2744" s="9"/>
      <c r="V2744" s="9"/>
      <c r="W2744" s="9" t="str">
        <f t="shared" si="86"/>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7"/>
        <v>-</v>
      </c>
      <c r="R2745" s="8"/>
      <c r="S2745" s="8"/>
      <c r="T2745" s="8"/>
      <c r="U2745" s="8"/>
      <c r="V2745" s="8"/>
      <c r="W2745" s="8" t="str">
        <f t="shared" si="86"/>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7"/>
        <v>-</v>
      </c>
      <c r="R2746" s="9"/>
      <c r="S2746" s="9"/>
      <c r="T2746" s="9"/>
      <c r="U2746" s="9"/>
      <c r="V2746" s="9"/>
      <c r="W2746" s="9" t="str">
        <f t="shared" si="86"/>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7"/>
        <v>-</v>
      </c>
      <c r="R2747" s="8"/>
      <c r="S2747" s="8"/>
      <c r="T2747" s="8"/>
      <c r="U2747" s="8"/>
      <c r="V2747" s="8"/>
      <c r="W2747" s="8" t="str">
        <f t="shared" si="86"/>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7"/>
        <v>-</v>
      </c>
      <c r="R2748" s="9"/>
      <c r="S2748" s="9"/>
      <c r="T2748" s="9"/>
      <c r="U2748" s="9"/>
      <c r="V2748" s="9"/>
      <c r="W2748" s="9" t="str">
        <f t="shared" si="86"/>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7"/>
        <v>-</v>
      </c>
      <c r="R2749" s="8"/>
      <c r="S2749" s="8"/>
      <c r="T2749" s="8"/>
      <c r="U2749" s="8"/>
      <c r="V2749" s="8"/>
      <c r="W2749" s="8" t="str">
        <f t="shared" si="86"/>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7"/>
        <v>-</v>
      </c>
      <c r="R2750" s="9"/>
      <c r="S2750" s="9"/>
      <c r="T2750" s="9"/>
      <c r="U2750" s="9"/>
      <c r="V2750" s="9"/>
      <c r="W2750" s="9" t="str">
        <f t="shared" si="86"/>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7"/>
        <v>-</v>
      </c>
      <c r="R2751" s="8"/>
      <c r="S2751" s="8"/>
      <c r="T2751" s="8"/>
      <c r="U2751" s="8"/>
      <c r="V2751" s="8"/>
      <c r="W2751" s="8" t="str">
        <f t="shared" si="86"/>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7"/>
        <v>-</v>
      </c>
      <c r="R2752" s="9"/>
      <c r="S2752" s="9"/>
      <c r="T2752" s="9"/>
      <c r="U2752" s="9"/>
      <c r="V2752" s="9"/>
      <c r="W2752" s="9" t="str">
        <f t="shared" si="86"/>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7"/>
        <v>-</v>
      </c>
      <c r="R2753" s="8"/>
      <c r="S2753" s="8"/>
      <c r="T2753" s="8"/>
      <c r="U2753" s="8"/>
      <c r="V2753" s="8"/>
      <c r="W2753" s="8" t="str">
        <f t="shared" si="86"/>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7"/>
        <v>-</v>
      </c>
      <c r="R2754" s="9"/>
      <c r="S2754" s="9"/>
      <c r="T2754" s="9"/>
      <c r="U2754" s="9"/>
      <c r="V2754" s="9"/>
      <c r="W2754" s="9" t="str">
        <f t="shared" si="86"/>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7"/>
        <v>-</v>
      </c>
      <c r="R2755" s="8"/>
      <c r="S2755" s="8"/>
      <c r="T2755" s="8"/>
      <c r="U2755" s="8"/>
      <c r="V2755" s="8"/>
      <c r="W2755" s="8" t="str">
        <f t="shared" si="86"/>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7"/>
        <v>-</v>
      </c>
      <c r="R2756" s="9"/>
      <c r="S2756" s="9"/>
      <c r="T2756" s="9"/>
      <c r="U2756" s="9"/>
      <c r="V2756" s="9"/>
      <c r="W2756" s="9" t="str">
        <f t="shared" si="86"/>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7"/>
        <v>-</v>
      </c>
      <c r="R2757" s="8"/>
      <c r="S2757" s="8"/>
      <c r="T2757" s="8"/>
      <c r="U2757" s="8"/>
      <c r="V2757" s="8"/>
      <c r="W2757" s="8" t="str">
        <f t="shared" ref="W2757:W2820" si="88">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9">IF(B2758&gt;1/1/1900, (IF(R2758="Closed",(DATEDIF(B2758,P2758,"d"))-(DATEDIF(M2758,O2758,"d")),IF(OR(R2758="Pending",ISBLANK(P2758)),TODAY()-B2758))),"-")</f>
        <v>-</v>
      </c>
      <c r="R2758" s="9"/>
      <c r="S2758" s="9"/>
      <c r="T2758" s="9"/>
      <c r="U2758" s="9"/>
      <c r="V2758" s="9"/>
      <c r="W2758" s="9" t="str">
        <f t="shared" si="88"/>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9"/>
        <v>-</v>
      </c>
      <c r="R2759" s="8"/>
      <c r="S2759" s="8"/>
      <c r="T2759" s="8"/>
      <c r="U2759" s="8"/>
      <c r="V2759" s="8"/>
      <c r="W2759" s="8" t="str">
        <f t="shared" si="88"/>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9"/>
        <v>-</v>
      </c>
      <c r="R2760" s="9"/>
      <c r="S2760" s="9"/>
      <c r="T2760" s="9"/>
      <c r="U2760" s="9"/>
      <c r="V2760" s="9"/>
      <c r="W2760" s="9" t="str">
        <f t="shared" si="88"/>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9"/>
        <v>-</v>
      </c>
      <c r="R2761" s="8"/>
      <c r="S2761" s="8"/>
      <c r="T2761" s="8"/>
      <c r="U2761" s="8"/>
      <c r="V2761" s="8"/>
      <c r="W2761" s="8" t="str">
        <f t="shared" si="88"/>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9"/>
        <v>-</v>
      </c>
      <c r="R2762" s="9"/>
      <c r="S2762" s="9"/>
      <c r="T2762" s="9"/>
      <c r="U2762" s="9"/>
      <c r="V2762" s="9"/>
      <c r="W2762" s="9" t="str">
        <f t="shared" si="88"/>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9"/>
        <v>-</v>
      </c>
      <c r="R2763" s="8"/>
      <c r="S2763" s="8"/>
      <c r="T2763" s="8"/>
      <c r="U2763" s="8"/>
      <c r="V2763" s="8"/>
      <c r="W2763" s="8" t="str">
        <f t="shared" si="88"/>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9"/>
        <v>-</v>
      </c>
      <c r="R2764" s="9"/>
      <c r="S2764" s="9"/>
      <c r="T2764" s="9"/>
      <c r="U2764" s="9"/>
      <c r="V2764" s="9"/>
      <c r="W2764" s="9" t="str">
        <f t="shared" si="88"/>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9"/>
        <v>-</v>
      </c>
      <c r="R2765" s="8"/>
      <c r="S2765" s="8"/>
      <c r="T2765" s="8"/>
      <c r="U2765" s="8"/>
      <c r="V2765" s="8"/>
      <c r="W2765" s="8" t="str">
        <f t="shared" si="88"/>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9"/>
        <v>-</v>
      </c>
      <c r="R2766" s="9"/>
      <c r="S2766" s="9"/>
      <c r="T2766" s="9"/>
      <c r="U2766" s="9"/>
      <c r="V2766" s="9"/>
      <c r="W2766" s="9" t="str">
        <f t="shared" si="88"/>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9"/>
        <v>-</v>
      </c>
      <c r="R2767" s="8"/>
      <c r="S2767" s="8"/>
      <c r="T2767" s="8"/>
      <c r="U2767" s="8"/>
      <c r="V2767" s="8"/>
      <c r="W2767" s="8" t="str">
        <f t="shared" si="88"/>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9"/>
        <v>-</v>
      </c>
      <c r="R2768" s="9"/>
      <c r="S2768" s="9"/>
      <c r="T2768" s="9"/>
      <c r="U2768" s="9"/>
      <c r="V2768" s="9"/>
      <c r="W2768" s="9" t="str">
        <f t="shared" si="88"/>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9"/>
        <v>-</v>
      </c>
      <c r="R2769" s="8"/>
      <c r="S2769" s="8"/>
      <c r="T2769" s="8"/>
      <c r="U2769" s="8"/>
      <c r="V2769" s="8"/>
      <c r="W2769" s="8" t="str">
        <f t="shared" si="88"/>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9"/>
        <v>-</v>
      </c>
      <c r="R2770" s="9"/>
      <c r="S2770" s="9"/>
      <c r="T2770" s="9"/>
      <c r="U2770" s="9"/>
      <c r="V2770" s="9"/>
      <c r="W2770" s="9" t="str">
        <f t="shared" si="88"/>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9"/>
        <v>-</v>
      </c>
      <c r="R2771" s="8"/>
      <c r="S2771" s="8"/>
      <c r="T2771" s="8"/>
      <c r="U2771" s="8"/>
      <c r="V2771" s="8"/>
      <c r="W2771" s="8" t="str">
        <f t="shared" si="88"/>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9"/>
        <v>-</v>
      </c>
      <c r="R2772" s="9"/>
      <c r="S2772" s="9"/>
      <c r="T2772" s="9"/>
      <c r="U2772" s="9"/>
      <c r="V2772" s="9"/>
      <c r="W2772" s="9" t="str">
        <f t="shared" si="88"/>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9"/>
        <v>-</v>
      </c>
      <c r="R2773" s="8"/>
      <c r="S2773" s="8"/>
      <c r="T2773" s="8"/>
      <c r="U2773" s="8"/>
      <c r="V2773" s="8"/>
      <c r="W2773" s="8" t="str">
        <f t="shared" si="88"/>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9"/>
        <v>-</v>
      </c>
      <c r="R2774" s="9"/>
      <c r="S2774" s="9"/>
      <c r="T2774" s="9"/>
      <c r="U2774" s="9"/>
      <c r="V2774" s="9"/>
      <c r="W2774" s="9" t="str">
        <f t="shared" si="88"/>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9"/>
        <v>-</v>
      </c>
      <c r="R2775" s="8"/>
      <c r="S2775" s="8"/>
      <c r="T2775" s="8"/>
      <c r="U2775" s="8"/>
      <c r="V2775" s="8"/>
      <c r="W2775" s="8" t="str">
        <f t="shared" si="88"/>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9"/>
        <v>-</v>
      </c>
      <c r="R2776" s="9"/>
      <c r="S2776" s="9"/>
      <c r="T2776" s="9"/>
      <c r="U2776" s="9"/>
      <c r="V2776" s="9"/>
      <c r="W2776" s="9" t="str">
        <f t="shared" si="88"/>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9"/>
        <v>-</v>
      </c>
      <c r="R2777" s="8"/>
      <c r="S2777" s="8"/>
      <c r="T2777" s="8"/>
      <c r="U2777" s="8"/>
      <c r="V2777" s="8"/>
      <c r="W2777" s="8" t="str">
        <f t="shared" si="88"/>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9"/>
        <v>-</v>
      </c>
      <c r="R2778" s="9"/>
      <c r="S2778" s="9"/>
      <c r="T2778" s="9"/>
      <c r="U2778" s="9"/>
      <c r="V2778" s="9"/>
      <c r="W2778" s="9" t="str">
        <f t="shared" si="88"/>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9"/>
        <v>-</v>
      </c>
      <c r="R2779" s="8"/>
      <c r="S2779" s="8"/>
      <c r="T2779" s="8"/>
      <c r="U2779" s="8"/>
      <c r="V2779" s="8"/>
      <c r="W2779" s="8" t="str">
        <f t="shared" si="88"/>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9"/>
        <v>-</v>
      </c>
      <c r="R2780" s="9"/>
      <c r="S2780" s="9"/>
      <c r="T2780" s="9"/>
      <c r="U2780" s="9"/>
      <c r="V2780" s="9"/>
      <c r="W2780" s="9" t="str">
        <f t="shared" si="88"/>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9"/>
        <v>-</v>
      </c>
      <c r="R2781" s="8"/>
      <c r="S2781" s="8"/>
      <c r="T2781" s="8"/>
      <c r="U2781" s="8"/>
      <c r="V2781" s="8"/>
      <c r="W2781" s="8" t="str">
        <f t="shared" si="88"/>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9"/>
        <v>-</v>
      </c>
      <c r="R2782" s="9"/>
      <c r="S2782" s="9"/>
      <c r="T2782" s="9"/>
      <c r="U2782" s="9"/>
      <c r="V2782" s="9"/>
      <c r="W2782" s="9" t="str">
        <f t="shared" si="88"/>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9"/>
        <v>-</v>
      </c>
      <c r="R2783" s="8"/>
      <c r="S2783" s="8"/>
      <c r="T2783" s="8"/>
      <c r="U2783" s="8"/>
      <c r="V2783" s="8"/>
      <c r="W2783" s="8" t="str">
        <f t="shared" si="88"/>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9"/>
        <v>-</v>
      </c>
      <c r="R2784" s="9"/>
      <c r="S2784" s="9"/>
      <c r="T2784" s="9"/>
      <c r="U2784" s="9"/>
      <c r="V2784" s="9"/>
      <c r="W2784" s="9" t="str">
        <f t="shared" si="88"/>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9"/>
        <v>-</v>
      </c>
      <c r="R2785" s="8"/>
      <c r="S2785" s="8"/>
      <c r="T2785" s="8"/>
      <c r="U2785" s="8"/>
      <c r="V2785" s="8"/>
      <c r="W2785" s="8" t="str">
        <f t="shared" si="88"/>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9"/>
        <v>-</v>
      </c>
      <c r="R2786" s="9"/>
      <c r="S2786" s="9"/>
      <c r="T2786" s="9"/>
      <c r="U2786" s="9"/>
      <c r="V2786" s="9"/>
      <c r="W2786" s="9" t="str">
        <f t="shared" si="88"/>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9"/>
        <v>-</v>
      </c>
      <c r="R2787" s="8"/>
      <c r="S2787" s="8"/>
      <c r="T2787" s="8"/>
      <c r="U2787" s="8"/>
      <c r="V2787" s="8"/>
      <c r="W2787" s="8" t="str">
        <f t="shared" si="88"/>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9"/>
        <v>-</v>
      </c>
      <c r="R2788" s="9"/>
      <c r="S2788" s="9"/>
      <c r="T2788" s="9"/>
      <c r="U2788" s="9"/>
      <c r="V2788" s="9"/>
      <c r="W2788" s="9" t="str">
        <f t="shared" si="88"/>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9"/>
        <v>-</v>
      </c>
      <c r="R2789" s="8"/>
      <c r="S2789" s="8"/>
      <c r="T2789" s="8"/>
      <c r="U2789" s="8"/>
      <c r="V2789" s="8"/>
      <c r="W2789" s="8" t="str">
        <f t="shared" si="88"/>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9"/>
        <v>-</v>
      </c>
      <c r="R2790" s="9"/>
      <c r="S2790" s="9"/>
      <c r="T2790" s="9"/>
      <c r="U2790" s="9"/>
      <c r="V2790" s="9"/>
      <c r="W2790" s="9" t="str">
        <f t="shared" si="88"/>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9"/>
        <v>-</v>
      </c>
      <c r="R2791" s="8"/>
      <c r="S2791" s="8"/>
      <c r="T2791" s="8"/>
      <c r="U2791" s="8"/>
      <c r="V2791" s="8"/>
      <c r="W2791" s="8" t="str">
        <f t="shared" si="88"/>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9"/>
        <v>-</v>
      </c>
      <c r="R2792" s="9"/>
      <c r="S2792" s="9"/>
      <c r="T2792" s="9"/>
      <c r="U2792" s="9"/>
      <c r="V2792" s="9"/>
      <c r="W2792" s="9" t="str">
        <f t="shared" si="88"/>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9"/>
        <v>-</v>
      </c>
      <c r="R2793" s="8"/>
      <c r="S2793" s="8"/>
      <c r="T2793" s="8"/>
      <c r="U2793" s="8"/>
      <c r="V2793" s="8"/>
      <c r="W2793" s="8" t="str">
        <f t="shared" si="88"/>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9"/>
        <v>-</v>
      </c>
      <c r="R2794" s="9"/>
      <c r="S2794" s="9"/>
      <c r="T2794" s="9"/>
      <c r="U2794" s="9"/>
      <c r="V2794" s="9"/>
      <c r="W2794" s="9" t="str">
        <f t="shared" si="88"/>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9"/>
        <v>-</v>
      </c>
      <c r="R2795" s="8"/>
      <c r="S2795" s="8"/>
      <c r="T2795" s="8"/>
      <c r="U2795" s="8"/>
      <c r="V2795" s="8"/>
      <c r="W2795" s="8" t="str">
        <f t="shared" si="88"/>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9"/>
        <v>-</v>
      </c>
      <c r="R2796" s="9"/>
      <c r="S2796" s="9"/>
      <c r="T2796" s="9"/>
      <c r="U2796" s="9"/>
      <c r="V2796" s="9"/>
      <c r="W2796" s="9" t="str">
        <f t="shared" si="88"/>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9"/>
        <v>-</v>
      </c>
      <c r="R2797" s="8"/>
      <c r="S2797" s="8"/>
      <c r="T2797" s="8"/>
      <c r="U2797" s="8"/>
      <c r="V2797" s="8"/>
      <c r="W2797" s="8" t="str">
        <f t="shared" si="88"/>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9"/>
        <v>-</v>
      </c>
      <c r="R2798" s="9"/>
      <c r="S2798" s="9"/>
      <c r="T2798" s="9"/>
      <c r="U2798" s="9"/>
      <c r="V2798" s="9"/>
      <c r="W2798" s="9" t="str">
        <f t="shared" si="88"/>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9"/>
        <v>-</v>
      </c>
      <c r="R2799" s="8"/>
      <c r="S2799" s="8"/>
      <c r="T2799" s="8"/>
      <c r="U2799" s="8"/>
      <c r="V2799" s="8"/>
      <c r="W2799" s="8" t="str">
        <f t="shared" si="88"/>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9"/>
        <v>-</v>
      </c>
      <c r="R2800" s="9"/>
      <c r="S2800" s="9"/>
      <c r="T2800" s="9"/>
      <c r="U2800" s="9"/>
      <c r="V2800" s="9"/>
      <c r="W2800" s="9" t="str">
        <f t="shared" si="88"/>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9"/>
        <v>-</v>
      </c>
      <c r="R2801" s="8"/>
      <c r="S2801" s="8"/>
      <c r="T2801" s="8"/>
      <c r="U2801" s="8"/>
      <c r="V2801" s="8"/>
      <c r="W2801" s="8" t="str">
        <f t="shared" si="88"/>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9"/>
        <v>-</v>
      </c>
      <c r="R2802" s="9"/>
      <c r="S2802" s="9"/>
      <c r="T2802" s="9"/>
      <c r="U2802" s="9"/>
      <c r="V2802" s="9"/>
      <c r="W2802" s="9" t="str">
        <f t="shared" si="88"/>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9"/>
        <v>-</v>
      </c>
      <c r="R2803" s="8"/>
      <c r="S2803" s="8"/>
      <c r="T2803" s="8"/>
      <c r="U2803" s="8"/>
      <c r="V2803" s="8"/>
      <c r="W2803" s="8" t="str">
        <f t="shared" si="88"/>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9"/>
        <v>-</v>
      </c>
      <c r="R2804" s="9"/>
      <c r="S2804" s="9"/>
      <c r="T2804" s="9"/>
      <c r="U2804" s="9"/>
      <c r="V2804" s="9"/>
      <c r="W2804" s="9" t="str">
        <f t="shared" si="88"/>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9"/>
        <v>-</v>
      </c>
      <c r="R2805" s="8"/>
      <c r="S2805" s="8"/>
      <c r="T2805" s="8"/>
      <c r="U2805" s="8"/>
      <c r="V2805" s="8"/>
      <c r="W2805" s="8" t="str">
        <f t="shared" si="88"/>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9"/>
        <v>-</v>
      </c>
      <c r="R2806" s="9"/>
      <c r="S2806" s="9"/>
      <c r="T2806" s="9"/>
      <c r="U2806" s="9"/>
      <c r="V2806" s="9"/>
      <c r="W2806" s="9" t="str">
        <f t="shared" si="88"/>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9"/>
        <v>-</v>
      </c>
      <c r="R2807" s="8"/>
      <c r="S2807" s="8"/>
      <c r="T2807" s="8"/>
      <c r="U2807" s="8"/>
      <c r="V2807" s="8"/>
      <c r="W2807" s="8" t="str">
        <f t="shared" si="88"/>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9"/>
        <v>-</v>
      </c>
      <c r="R2808" s="9"/>
      <c r="S2808" s="9"/>
      <c r="T2808" s="9"/>
      <c r="U2808" s="9"/>
      <c r="V2808" s="9"/>
      <c r="W2808" s="9" t="str">
        <f t="shared" si="88"/>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9"/>
        <v>-</v>
      </c>
      <c r="R2809" s="8"/>
      <c r="S2809" s="8"/>
      <c r="T2809" s="8"/>
      <c r="U2809" s="8"/>
      <c r="V2809" s="8"/>
      <c r="W2809" s="8" t="str">
        <f t="shared" si="88"/>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9"/>
        <v>-</v>
      </c>
      <c r="R2810" s="9"/>
      <c r="S2810" s="9"/>
      <c r="T2810" s="9"/>
      <c r="U2810" s="9"/>
      <c r="V2810" s="9"/>
      <c r="W2810" s="9" t="str">
        <f t="shared" si="88"/>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9"/>
        <v>-</v>
      </c>
      <c r="R2811" s="8"/>
      <c r="S2811" s="8"/>
      <c r="T2811" s="8"/>
      <c r="U2811" s="8"/>
      <c r="V2811" s="8"/>
      <c r="W2811" s="8" t="str">
        <f t="shared" si="88"/>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9"/>
        <v>-</v>
      </c>
      <c r="R2812" s="9"/>
      <c r="S2812" s="9"/>
      <c r="T2812" s="9"/>
      <c r="U2812" s="9"/>
      <c r="V2812" s="9"/>
      <c r="W2812" s="9" t="str">
        <f t="shared" si="88"/>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9"/>
        <v>-</v>
      </c>
      <c r="R2813" s="8"/>
      <c r="S2813" s="8"/>
      <c r="T2813" s="8"/>
      <c r="U2813" s="8"/>
      <c r="V2813" s="8"/>
      <c r="W2813" s="8" t="str">
        <f t="shared" si="88"/>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9"/>
        <v>-</v>
      </c>
      <c r="R2814" s="9"/>
      <c r="S2814" s="9"/>
      <c r="T2814" s="9"/>
      <c r="U2814" s="9"/>
      <c r="V2814" s="9"/>
      <c r="W2814" s="9" t="str">
        <f t="shared" si="88"/>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9"/>
        <v>-</v>
      </c>
      <c r="R2815" s="8"/>
      <c r="S2815" s="8"/>
      <c r="T2815" s="8"/>
      <c r="U2815" s="8"/>
      <c r="V2815" s="8"/>
      <c r="W2815" s="8" t="str">
        <f t="shared" si="88"/>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9"/>
        <v>-</v>
      </c>
      <c r="R2816" s="9"/>
      <c r="S2816" s="9"/>
      <c r="T2816" s="9"/>
      <c r="U2816" s="9"/>
      <c r="V2816" s="9"/>
      <c r="W2816" s="9" t="str">
        <f t="shared" si="88"/>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9"/>
        <v>-</v>
      </c>
      <c r="R2817" s="8"/>
      <c r="S2817" s="8"/>
      <c r="T2817" s="8"/>
      <c r="U2817" s="8"/>
      <c r="V2817" s="8"/>
      <c r="W2817" s="8" t="str">
        <f t="shared" si="88"/>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9"/>
        <v>-</v>
      </c>
      <c r="R2818" s="9"/>
      <c r="S2818" s="9"/>
      <c r="T2818" s="9"/>
      <c r="U2818" s="9"/>
      <c r="V2818" s="9"/>
      <c r="W2818" s="9" t="str">
        <f t="shared" si="88"/>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9"/>
        <v>-</v>
      </c>
      <c r="R2819" s="8"/>
      <c r="S2819" s="8"/>
      <c r="T2819" s="8"/>
      <c r="U2819" s="8"/>
      <c r="V2819" s="8"/>
      <c r="W2819" s="8" t="str">
        <f t="shared" si="88"/>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9"/>
        <v>-</v>
      </c>
      <c r="R2820" s="9"/>
      <c r="S2820" s="9"/>
      <c r="T2820" s="9"/>
      <c r="U2820" s="9"/>
      <c r="V2820" s="9"/>
      <c r="W2820" s="9" t="str">
        <f t="shared" si="88"/>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9"/>
        <v>-</v>
      </c>
      <c r="R2821" s="8"/>
      <c r="S2821" s="8"/>
      <c r="T2821" s="8"/>
      <c r="U2821" s="8"/>
      <c r="V2821" s="8"/>
      <c r="W2821" s="8" t="str">
        <f t="shared" ref="W2821:W2884" si="90">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1">IF(B2822&gt;1/1/1900, (IF(R2822="Closed",(DATEDIF(B2822,P2822,"d"))-(DATEDIF(M2822,O2822,"d")),IF(OR(R2822="Pending",ISBLANK(P2822)),TODAY()-B2822))),"-")</f>
        <v>-</v>
      </c>
      <c r="R2822" s="9"/>
      <c r="S2822" s="9"/>
      <c r="T2822" s="9"/>
      <c r="U2822" s="9"/>
      <c r="V2822" s="9"/>
      <c r="W2822" s="9" t="str">
        <f t="shared" si="90"/>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1"/>
        <v>-</v>
      </c>
      <c r="R2823" s="8"/>
      <c r="S2823" s="8"/>
      <c r="T2823" s="8"/>
      <c r="U2823" s="8"/>
      <c r="V2823" s="8"/>
      <c r="W2823" s="8" t="str">
        <f t="shared" si="90"/>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1"/>
        <v>-</v>
      </c>
      <c r="R2824" s="9"/>
      <c r="S2824" s="9"/>
      <c r="T2824" s="9"/>
      <c r="U2824" s="9"/>
      <c r="V2824" s="9"/>
      <c r="W2824" s="9" t="str">
        <f t="shared" si="90"/>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1"/>
        <v>-</v>
      </c>
      <c r="R2825" s="8"/>
      <c r="S2825" s="8"/>
      <c r="T2825" s="8"/>
      <c r="U2825" s="8"/>
      <c r="V2825" s="8"/>
      <c r="W2825" s="8" t="str">
        <f t="shared" si="90"/>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1"/>
        <v>-</v>
      </c>
      <c r="R2826" s="9"/>
      <c r="S2826" s="9"/>
      <c r="T2826" s="9"/>
      <c r="U2826" s="9"/>
      <c r="V2826" s="9"/>
      <c r="W2826" s="9" t="str">
        <f t="shared" si="90"/>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1"/>
        <v>-</v>
      </c>
      <c r="R2827" s="8"/>
      <c r="S2827" s="8"/>
      <c r="T2827" s="8"/>
      <c r="U2827" s="8"/>
      <c r="V2827" s="8"/>
      <c r="W2827" s="8" t="str">
        <f t="shared" si="90"/>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1"/>
        <v>-</v>
      </c>
      <c r="R2828" s="9"/>
      <c r="S2828" s="9"/>
      <c r="T2828" s="9"/>
      <c r="U2828" s="9"/>
      <c r="V2828" s="9"/>
      <c r="W2828" s="9" t="str">
        <f t="shared" si="90"/>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1"/>
        <v>-</v>
      </c>
      <c r="R2829" s="8"/>
      <c r="S2829" s="8"/>
      <c r="T2829" s="8"/>
      <c r="U2829" s="8"/>
      <c r="V2829" s="8"/>
      <c r="W2829" s="8" t="str">
        <f t="shared" si="90"/>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1"/>
        <v>-</v>
      </c>
      <c r="R2830" s="9"/>
      <c r="S2830" s="9"/>
      <c r="T2830" s="9"/>
      <c r="U2830" s="9"/>
      <c r="V2830" s="9"/>
      <c r="W2830" s="9" t="str">
        <f t="shared" si="90"/>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1"/>
        <v>-</v>
      </c>
      <c r="R2831" s="8"/>
      <c r="S2831" s="8"/>
      <c r="T2831" s="8"/>
      <c r="U2831" s="8"/>
      <c r="V2831" s="8"/>
      <c r="W2831" s="8" t="str">
        <f t="shared" si="90"/>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1"/>
        <v>-</v>
      </c>
      <c r="R2832" s="9"/>
      <c r="S2832" s="9"/>
      <c r="T2832" s="9"/>
      <c r="U2832" s="9"/>
      <c r="V2832" s="9"/>
      <c r="W2832" s="9" t="str">
        <f t="shared" si="90"/>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1"/>
        <v>-</v>
      </c>
      <c r="R2833" s="8"/>
      <c r="S2833" s="8"/>
      <c r="T2833" s="8"/>
      <c r="U2833" s="8"/>
      <c r="V2833" s="8"/>
      <c r="W2833" s="8" t="str">
        <f t="shared" si="90"/>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1"/>
        <v>-</v>
      </c>
      <c r="R2834" s="9"/>
      <c r="S2834" s="9"/>
      <c r="T2834" s="9"/>
      <c r="U2834" s="9"/>
      <c r="V2834" s="9"/>
      <c r="W2834" s="9" t="str">
        <f t="shared" si="90"/>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1"/>
        <v>-</v>
      </c>
      <c r="R2835" s="8"/>
      <c r="S2835" s="8"/>
      <c r="T2835" s="8"/>
      <c r="U2835" s="8"/>
      <c r="V2835" s="8"/>
      <c r="W2835" s="8" t="str">
        <f t="shared" si="90"/>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1"/>
        <v>-</v>
      </c>
      <c r="R2836" s="9"/>
      <c r="S2836" s="9"/>
      <c r="T2836" s="9"/>
      <c r="U2836" s="9"/>
      <c r="V2836" s="9"/>
      <c r="W2836" s="9" t="str">
        <f t="shared" si="90"/>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1"/>
        <v>-</v>
      </c>
      <c r="R2837" s="8"/>
      <c r="S2837" s="8"/>
      <c r="T2837" s="8"/>
      <c r="U2837" s="8"/>
      <c r="V2837" s="8"/>
      <c r="W2837" s="8" t="str">
        <f t="shared" si="90"/>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1"/>
        <v>-</v>
      </c>
      <c r="R2838" s="9"/>
      <c r="S2838" s="9"/>
      <c r="T2838" s="9"/>
      <c r="U2838" s="9"/>
      <c r="V2838" s="9"/>
      <c r="W2838" s="9" t="str">
        <f t="shared" si="90"/>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1"/>
        <v>-</v>
      </c>
      <c r="R2839" s="8"/>
      <c r="S2839" s="8"/>
      <c r="T2839" s="8"/>
      <c r="U2839" s="8"/>
      <c r="V2839" s="8"/>
      <c r="W2839" s="8" t="str">
        <f t="shared" si="90"/>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1"/>
        <v>-</v>
      </c>
      <c r="R2840" s="9"/>
      <c r="S2840" s="9"/>
      <c r="T2840" s="9"/>
      <c r="U2840" s="9"/>
      <c r="V2840" s="9"/>
      <c r="W2840" s="9" t="str">
        <f t="shared" si="90"/>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1"/>
        <v>-</v>
      </c>
      <c r="R2841" s="8"/>
      <c r="S2841" s="8"/>
      <c r="T2841" s="8"/>
      <c r="U2841" s="8"/>
      <c r="V2841" s="8"/>
      <c r="W2841" s="8" t="str">
        <f t="shared" si="90"/>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1"/>
        <v>-</v>
      </c>
      <c r="R2842" s="9"/>
      <c r="S2842" s="9"/>
      <c r="T2842" s="9"/>
      <c r="U2842" s="9"/>
      <c r="V2842" s="9"/>
      <c r="W2842" s="9" t="str">
        <f t="shared" si="90"/>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1"/>
        <v>-</v>
      </c>
      <c r="R2843" s="8"/>
      <c r="S2843" s="8"/>
      <c r="T2843" s="8"/>
      <c r="U2843" s="8"/>
      <c r="V2843" s="8"/>
      <c r="W2843" s="8" t="str">
        <f t="shared" si="90"/>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1"/>
        <v>-</v>
      </c>
      <c r="R2844" s="9"/>
      <c r="S2844" s="9"/>
      <c r="T2844" s="9"/>
      <c r="U2844" s="9"/>
      <c r="V2844" s="9"/>
      <c r="W2844" s="9" t="str">
        <f t="shared" si="90"/>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1"/>
        <v>-</v>
      </c>
      <c r="R2845" s="8"/>
      <c r="S2845" s="8"/>
      <c r="T2845" s="8"/>
      <c r="U2845" s="8"/>
      <c r="V2845" s="8"/>
      <c r="W2845" s="8" t="str">
        <f t="shared" si="90"/>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1"/>
        <v>-</v>
      </c>
      <c r="R2846" s="9"/>
      <c r="S2846" s="9"/>
      <c r="T2846" s="9"/>
      <c r="U2846" s="9"/>
      <c r="V2846" s="9"/>
      <c r="W2846" s="9" t="str">
        <f t="shared" si="90"/>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1"/>
        <v>-</v>
      </c>
      <c r="R2847" s="8"/>
      <c r="S2847" s="8"/>
      <c r="T2847" s="8"/>
      <c r="U2847" s="8"/>
      <c r="V2847" s="8"/>
      <c r="W2847" s="8" t="str">
        <f t="shared" si="90"/>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1"/>
        <v>-</v>
      </c>
      <c r="R2848" s="9"/>
      <c r="S2848" s="9"/>
      <c r="T2848" s="9"/>
      <c r="U2848" s="9"/>
      <c r="V2848" s="9"/>
      <c r="W2848" s="9" t="str">
        <f t="shared" si="90"/>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1"/>
        <v>-</v>
      </c>
      <c r="R2849" s="8"/>
      <c r="S2849" s="8"/>
      <c r="T2849" s="8"/>
      <c r="U2849" s="8"/>
      <c r="V2849" s="8"/>
      <c r="W2849" s="8" t="str">
        <f t="shared" si="90"/>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1"/>
        <v>-</v>
      </c>
      <c r="R2850" s="9"/>
      <c r="S2850" s="9"/>
      <c r="T2850" s="9"/>
      <c r="U2850" s="9"/>
      <c r="V2850" s="9"/>
      <c r="W2850" s="9" t="str">
        <f t="shared" si="90"/>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1"/>
        <v>-</v>
      </c>
      <c r="R2851" s="8"/>
      <c r="S2851" s="8"/>
      <c r="T2851" s="8"/>
      <c r="U2851" s="8"/>
      <c r="V2851" s="8"/>
      <c r="W2851" s="8" t="str">
        <f t="shared" si="90"/>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1"/>
        <v>-</v>
      </c>
      <c r="R2852" s="9"/>
      <c r="S2852" s="9"/>
      <c r="T2852" s="9"/>
      <c r="U2852" s="9"/>
      <c r="V2852" s="9"/>
      <c r="W2852" s="9" t="str">
        <f t="shared" si="90"/>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1"/>
        <v>-</v>
      </c>
      <c r="R2853" s="8"/>
      <c r="S2853" s="8"/>
      <c r="T2853" s="8"/>
      <c r="U2853" s="8"/>
      <c r="V2853" s="8"/>
      <c r="W2853" s="8" t="str">
        <f t="shared" si="90"/>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1"/>
        <v>-</v>
      </c>
      <c r="R2854" s="9"/>
      <c r="S2854" s="9"/>
      <c r="T2854" s="9"/>
      <c r="U2854" s="9"/>
      <c r="V2854" s="9"/>
      <c r="W2854" s="9" t="str">
        <f t="shared" si="90"/>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1"/>
        <v>-</v>
      </c>
      <c r="R2855" s="8"/>
      <c r="S2855" s="8"/>
      <c r="T2855" s="8"/>
      <c r="U2855" s="8"/>
      <c r="V2855" s="8"/>
      <c r="W2855" s="8" t="str">
        <f t="shared" si="90"/>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1"/>
        <v>-</v>
      </c>
      <c r="R2856" s="9"/>
      <c r="S2856" s="9"/>
      <c r="T2856" s="9"/>
      <c r="U2856" s="9"/>
      <c r="V2856" s="9"/>
      <c r="W2856" s="9" t="str">
        <f t="shared" si="90"/>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1"/>
        <v>-</v>
      </c>
      <c r="R2857" s="8"/>
      <c r="S2857" s="8"/>
      <c r="T2857" s="8"/>
      <c r="U2857" s="8"/>
      <c r="V2857" s="8"/>
      <c r="W2857" s="8" t="str">
        <f t="shared" si="90"/>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1"/>
        <v>-</v>
      </c>
      <c r="R2858" s="9"/>
      <c r="S2858" s="9"/>
      <c r="T2858" s="9"/>
      <c r="U2858" s="9"/>
      <c r="V2858" s="9"/>
      <c r="W2858" s="9" t="str">
        <f t="shared" si="90"/>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1"/>
        <v>-</v>
      </c>
      <c r="R2859" s="8"/>
      <c r="S2859" s="8"/>
      <c r="T2859" s="8"/>
      <c r="U2859" s="8"/>
      <c r="V2859" s="8"/>
      <c r="W2859" s="8" t="str">
        <f t="shared" si="90"/>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1"/>
        <v>-</v>
      </c>
      <c r="R2860" s="9"/>
      <c r="S2860" s="9"/>
      <c r="T2860" s="9"/>
      <c r="U2860" s="9"/>
      <c r="V2860" s="9"/>
      <c r="W2860" s="9" t="str">
        <f t="shared" si="90"/>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1"/>
        <v>-</v>
      </c>
      <c r="R2861" s="8"/>
      <c r="S2861" s="8"/>
      <c r="T2861" s="8"/>
      <c r="U2861" s="8"/>
      <c r="V2861" s="8"/>
      <c r="W2861" s="8" t="str">
        <f t="shared" si="90"/>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1"/>
        <v>-</v>
      </c>
      <c r="R2862" s="9"/>
      <c r="S2862" s="9"/>
      <c r="T2862" s="9"/>
      <c r="U2862" s="9"/>
      <c r="V2862" s="9"/>
      <c r="W2862" s="9" t="str">
        <f t="shared" si="90"/>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1"/>
        <v>-</v>
      </c>
      <c r="R2863" s="8"/>
      <c r="S2863" s="8"/>
      <c r="T2863" s="8"/>
      <c r="U2863" s="8"/>
      <c r="V2863" s="8"/>
      <c r="W2863" s="8" t="str">
        <f t="shared" si="90"/>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1"/>
        <v>-</v>
      </c>
      <c r="R2864" s="9"/>
      <c r="S2864" s="9"/>
      <c r="T2864" s="9"/>
      <c r="U2864" s="9"/>
      <c r="V2864" s="9"/>
      <c r="W2864" s="9" t="str">
        <f t="shared" si="90"/>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1"/>
        <v>-</v>
      </c>
      <c r="R2865" s="8"/>
      <c r="S2865" s="8"/>
      <c r="T2865" s="8"/>
      <c r="U2865" s="8"/>
      <c r="V2865" s="8"/>
      <c r="W2865" s="8" t="str">
        <f t="shared" si="90"/>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1"/>
        <v>-</v>
      </c>
      <c r="R2866" s="9"/>
      <c r="S2866" s="9"/>
      <c r="T2866" s="9"/>
      <c r="U2866" s="9"/>
      <c r="V2866" s="9"/>
      <c r="W2866" s="9" t="str">
        <f t="shared" si="90"/>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1"/>
        <v>-</v>
      </c>
      <c r="R2867" s="8"/>
      <c r="S2867" s="8"/>
      <c r="T2867" s="8"/>
      <c r="U2867" s="8"/>
      <c r="V2867" s="8"/>
      <c r="W2867" s="8" t="str">
        <f t="shared" si="90"/>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1"/>
        <v>-</v>
      </c>
      <c r="R2868" s="9"/>
      <c r="S2868" s="9"/>
      <c r="T2868" s="9"/>
      <c r="U2868" s="9"/>
      <c r="V2868" s="9"/>
      <c r="W2868" s="9" t="str">
        <f t="shared" si="90"/>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1"/>
        <v>-</v>
      </c>
      <c r="R2869" s="8"/>
      <c r="S2869" s="8"/>
      <c r="T2869" s="8"/>
      <c r="U2869" s="8"/>
      <c r="V2869" s="8"/>
      <c r="W2869" s="8" t="str">
        <f t="shared" si="90"/>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1"/>
        <v>-</v>
      </c>
      <c r="R2870" s="9"/>
      <c r="S2870" s="9"/>
      <c r="T2870" s="9"/>
      <c r="U2870" s="9"/>
      <c r="V2870" s="9"/>
      <c r="W2870" s="9" t="str">
        <f t="shared" si="90"/>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1"/>
        <v>-</v>
      </c>
      <c r="R2871" s="8"/>
      <c r="S2871" s="8"/>
      <c r="T2871" s="8"/>
      <c r="U2871" s="8"/>
      <c r="V2871" s="8"/>
      <c r="W2871" s="8" t="str">
        <f t="shared" si="90"/>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1"/>
        <v>-</v>
      </c>
      <c r="R2872" s="9"/>
      <c r="S2872" s="9"/>
      <c r="T2872" s="9"/>
      <c r="U2872" s="9"/>
      <c r="V2872" s="9"/>
      <c r="W2872" s="9" t="str">
        <f t="shared" si="90"/>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1"/>
        <v>-</v>
      </c>
      <c r="R2873" s="8"/>
      <c r="S2873" s="8"/>
      <c r="T2873" s="8"/>
      <c r="U2873" s="8"/>
      <c r="V2873" s="8"/>
      <c r="W2873" s="8" t="str">
        <f t="shared" si="90"/>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1"/>
        <v>-</v>
      </c>
      <c r="R2874" s="9"/>
      <c r="S2874" s="9"/>
      <c r="T2874" s="9"/>
      <c r="U2874" s="9"/>
      <c r="V2874" s="9"/>
      <c r="W2874" s="9" t="str">
        <f t="shared" si="90"/>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1"/>
        <v>-</v>
      </c>
      <c r="R2875" s="8"/>
      <c r="S2875" s="8"/>
      <c r="T2875" s="8"/>
      <c r="U2875" s="8"/>
      <c r="V2875" s="8"/>
      <c r="W2875" s="8" t="str">
        <f t="shared" si="90"/>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1"/>
        <v>-</v>
      </c>
      <c r="R2876" s="9"/>
      <c r="S2876" s="9"/>
      <c r="T2876" s="9"/>
      <c r="U2876" s="9"/>
      <c r="V2876" s="9"/>
      <c r="W2876" s="9" t="str">
        <f t="shared" si="90"/>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1"/>
        <v>-</v>
      </c>
      <c r="R2877" s="8"/>
      <c r="S2877" s="8"/>
      <c r="T2877" s="8"/>
      <c r="U2877" s="8"/>
      <c r="V2877" s="8"/>
      <c r="W2877" s="8" t="str">
        <f t="shared" si="90"/>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1"/>
        <v>-</v>
      </c>
      <c r="R2878" s="9"/>
      <c r="S2878" s="9"/>
      <c r="T2878" s="9"/>
      <c r="U2878" s="9"/>
      <c r="V2878" s="9"/>
      <c r="W2878" s="9" t="str">
        <f t="shared" si="90"/>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1"/>
        <v>-</v>
      </c>
      <c r="R2879" s="8"/>
      <c r="S2879" s="8"/>
      <c r="T2879" s="8"/>
      <c r="U2879" s="8"/>
      <c r="V2879" s="8"/>
      <c r="W2879" s="8" t="str">
        <f t="shared" si="90"/>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1"/>
        <v>-</v>
      </c>
      <c r="R2880" s="9"/>
      <c r="S2880" s="9"/>
      <c r="T2880" s="9"/>
      <c r="U2880" s="9"/>
      <c r="V2880" s="9"/>
      <c r="W2880" s="9" t="str">
        <f t="shared" si="90"/>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1"/>
        <v>-</v>
      </c>
      <c r="R2881" s="8"/>
      <c r="S2881" s="8"/>
      <c r="T2881" s="8"/>
      <c r="U2881" s="8"/>
      <c r="V2881" s="8"/>
      <c r="W2881" s="8" t="str">
        <f t="shared" si="90"/>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1"/>
        <v>-</v>
      </c>
      <c r="R2882" s="9"/>
      <c r="S2882" s="9"/>
      <c r="T2882" s="9"/>
      <c r="U2882" s="9"/>
      <c r="V2882" s="9"/>
      <c r="W2882" s="9" t="str">
        <f t="shared" si="90"/>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1"/>
        <v>-</v>
      </c>
      <c r="R2883" s="8"/>
      <c r="S2883" s="8"/>
      <c r="T2883" s="8"/>
      <c r="U2883" s="8"/>
      <c r="V2883" s="8"/>
      <c r="W2883" s="8" t="str">
        <f t="shared" si="90"/>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1"/>
        <v>-</v>
      </c>
      <c r="R2884" s="9"/>
      <c r="S2884" s="9"/>
      <c r="T2884" s="9"/>
      <c r="U2884" s="9"/>
      <c r="V2884" s="9"/>
      <c r="W2884" s="9" t="str">
        <f t="shared" si="90"/>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1"/>
        <v>-</v>
      </c>
      <c r="R2885" s="8"/>
      <c r="S2885" s="8"/>
      <c r="T2885" s="8"/>
      <c r="U2885" s="8"/>
      <c r="V2885" s="8"/>
      <c r="W2885" s="8" t="str">
        <f t="shared" ref="W2885:W2948" si="92">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3">IF(B2886&gt;1/1/1900, (IF(R2886="Closed",(DATEDIF(B2886,P2886,"d"))-(DATEDIF(M2886,O2886,"d")),IF(OR(R2886="Pending",ISBLANK(P2886)),TODAY()-B2886))),"-")</f>
        <v>-</v>
      </c>
      <c r="R2886" s="9"/>
      <c r="S2886" s="9"/>
      <c r="T2886" s="9"/>
      <c r="U2886" s="9"/>
      <c r="V2886" s="9"/>
      <c r="W2886" s="9" t="str">
        <f t="shared" si="92"/>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3"/>
        <v>-</v>
      </c>
      <c r="R2887" s="8"/>
      <c r="S2887" s="8"/>
      <c r="T2887" s="8"/>
      <c r="U2887" s="8"/>
      <c r="V2887" s="8"/>
      <c r="W2887" s="8" t="str">
        <f t="shared" si="92"/>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3"/>
        <v>-</v>
      </c>
      <c r="R2888" s="9"/>
      <c r="S2888" s="9"/>
      <c r="T2888" s="9"/>
      <c r="U2888" s="9"/>
      <c r="V2888" s="9"/>
      <c r="W2888" s="9" t="str">
        <f t="shared" si="92"/>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3"/>
        <v>-</v>
      </c>
      <c r="R2889" s="8"/>
      <c r="S2889" s="8"/>
      <c r="T2889" s="8"/>
      <c r="U2889" s="8"/>
      <c r="V2889" s="8"/>
      <c r="W2889" s="8" t="str">
        <f t="shared" si="92"/>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3"/>
        <v>-</v>
      </c>
      <c r="R2890" s="9"/>
      <c r="S2890" s="9"/>
      <c r="T2890" s="9"/>
      <c r="U2890" s="9"/>
      <c r="V2890" s="9"/>
      <c r="W2890" s="9" t="str">
        <f t="shared" si="92"/>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3"/>
        <v>-</v>
      </c>
      <c r="R2891" s="8"/>
      <c r="S2891" s="8"/>
      <c r="T2891" s="8"/>
      <c r="U2891" s="8"/>
      <c r="V2891" s="8"/>
      <c r="W2891" s="8" t="str">
        <f t="shared" si="92"/>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3"/>
        <v>-</v>
      </c>
      <c r="R2892" s="9"/>
      <c r="S2892" s="9"/>
      <c r="T2892" s="9"/>
      <c r="U2892" s="9"/>
      <c r="V2892" s="9"/>
      <c r="W2892" s="9" t="str">
        <f t="shared" si="92"/>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3"/>
        <v>-</v>
      </c>
      <c r="R2893" s="8"/>
      <c r="S2893" s="8"/>
      <c r="T2893" s="8"/>
      <c r="U2893" s="8"/>
      <c r="V2893" s="8"/>
      <c r="W2893" s="8" t="str">
        <f t="shared" si="92"/>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3"/>
        <v>-</v>
      </c>
      <c r="R2894" s="9"/>
      <c r="S2894" s="9"/>
      <c r="T2894" s="9"/>
      <c r="U2894" s="9"/>
      <c r="V2894" s="9"/>
      <c r="W2894" s="9" t="str">
        <f t="shared" si="92"/>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3"/>
        <v>-</v>
      </c>
      <c r="R2895" s="8"/>
      <c r="S2895" s="8"/>
      <c r="T2895" s="8"/>
      <c r="U2895" s="8"/>
      <c r="V2895" s="8"/>
      <c r="W2895" s="8" t="str">
        <f t="shared" si="92"/>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3"/>
        <v>-</v>
      </c>
      <c r="R2896" s="9"/>
      <c r="S2896" s="9"/>
      <c r="T2896" s="9"/>
      <c r="U2896" s="9"/>
      <c r="V2896" s="9"/>
      <c r="W2896" s="9" t="str">
        <f t="shared" si="92"/>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3"/>
        <v>-</v>
      </c>
      <c r="R2897" s="8"/>
      <c r="S2897" s="8"/>
      <c r="T2897" s="8"/>
      <c r="U2897" s="8"/>
      <c r="V2897" s="8"/>
      <c r="W2897" s="8" t="str">
        <f t="shared" si="92"/>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3"/>
        <v>-</v>
      </c>
      <c r="R2898" s="9"/>
      <c r="S2898" s="9"/>
      <c r="T2898" s="9"/>
      <c r="U2898" s="9"/>
      <c r="V2898" s="9"/>
      <c r="W2898" s="9" t="str">
        <f t="shared" si="92"/>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3"/>
        <v>-</v>
      </c>
      <c r="R2899" s="8"/>
      <c r="S2899" s="8"/>
      <c r="T2899" s="8"/>
      <c r="U2899" s="8"/>
      <c r="V2899" s="8"/>
      <c r="W2899" s="8" t="str">
        <f t="shared" si="92"/>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3"/>
        <v>-</v>
      </c>
      <c r="R2900" s="9"/>
      <c r="S2900" s="9"/>
      <c r="T2900" s="9"/>
      <c r="U2900" s="9"/>
      <c r="V2900" s="9"/>
      <c r="W2900" s="9" t="str">
        <f t="shared" si="92"/>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3"/>
        <v>-</v>
      </c>
      <c r="R2901" s="8"/>
      <c r="S2901" s="8"/>
      <c r="T2901" s="8"/>
      <c r="U2901" s="8"/>
      <c r="V2901" s="8"/>
      <c r="W2901" s="8" t="str">
        <f t="shared" si="92"/>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3"/>
        <v>-</v>
      </c>
      <c r="R2902" s="9"/>
      <c r="S2902" s="9"/>
      <c r="T2902" s="9"/>
      <c r="U2902" s="9"/>
      <c r="V2902" s="9"/>
      <c r="W2902" s="9" t="str">
        <f t="shared" si="92"/>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3"/>
        <v>-</v>
      </c>
      <c r="R2903" s="8"/>
      <c r="S2903" s="8"/>
      <c r="T2903" s="8"/>
      <c r="U2903" s="8"/>
      <c r="V2903" s="8"/>
      <c r="W2903" s="8" t="str">
        <f t="shared" si="92"/>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3"/>
        <v>-</v>
      </c>
      <c r="R2904" s="9"/>
      <c r="S2904" s="9"/>
      <c r="T2904" s="9"/>
      <c r="U2904" s="9"/>
      <c r="V2904" s="9"/>
      <c r="W2904" s="9" t="str">
        <f t="shared" si="92"/>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3"/>
        <v>-</v>
      </c>
      <c r="R2905" s="8"/>
      <c r="S2905" s="8"/>
      <c r="T2905" s="8"/>
      <c r="U2905" s="8"/>
      <c r="V2905" s="8"/>
      <c r="W2905" s="8" t="str">
        <f t="shared" si="92"/>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3"/>
        <v>-</v>
      </c>
      <c r="R2906" s="9"/>
      <c r="S2906" s="9"/>
      <c r="T2906" s="9"/>
      <c r="U2906" s="9"/>
      <c r="V2906" s="9"/>
      <c r="W2906" s="9" t="str">
        <f t="shared" si="92"/>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3"/>
        <v>-</v>
      </c>
      <c r="R2907" s="8"/>
      <c r="S2907" s="8"/>
      <c r="T2907" s="8"/>
      <c r="U2907" s="8"/>
      <c r="V2907" s="8"/>
      <c r="W2907" s="8" t="str">
        <f t="shared" si="92"/>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3"/>
        <v>-</v>
      </c>
      <c r="R2908" s="9"/>
      <c r="S2908" s="9"/>
      <c r="T2908" s="9"/>
      <c r="U2908" s="9"/>
      <c r="V2908" s="9"/>
      <c r="W2908" s="9" t="str">
        <f t="shared" si="92"/>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3"/>
        <v>-</v>
      </c>
      <c r="R2909" s="8"/>
      <c r="S2909" s="8"/>
      <c r="T2909" s="8"/>
      <c r="U2909" s="8"/>
      <c r="V2909" s="8"/>
      <c r="W2909" s="8" t="str">
        <f t="shared" si="92"/>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3"/>
        <v>-</v>
      </c>
      <c r="R2910" s="9"/>
      <c r="S2910" s="9"/>
      <c r="T2910" s="9"/>
      <c r="U2910" s="9"/>
      <c r="V2910" s="9"/>
      <c r="W2910" s="9" t="str">
        <f t="shared" si="92"/>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3"/>
        <v>-</v>
      </c>
      <c r="R2911" s="8"/>
      <c r="S2911" s="8"/>
      <c r="T2911" s="8"/>
      <c r="U2911" s="8"/>
      <c r="V2911" s="8"/>
      <c r="W2911" s="8" t="str">
        <f t="shared" si="92"/>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3"/>
        <v>-</v>
      </c>
      <c r="R2912" s="9"/>
      <c r="S2912" s="9"/>
      <c r="T2912" s="9"/>
      <c r="U2912" s="9"/>
      <c r="V2912" s="9"/>
      <c r="W2912" s="9" t="str">
        <f t="shared" si="92"/>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3"/>
        <v>-</v>
      </c>
      <c r="R2913" s="8"/>
      <c r="S2913" s="8"/>
      <c r="T2913" s="8"/>
      <c r="U2913" s="8"/>
      <c r="V2913" s="8"/>
      <c r="W2913" s="8" t="str">
        <f t="shared" si="92"/>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3"/>
        <v>-</v>
      </c>
      <c r="R2914" s="9"/>
      <c r="S2914" s="9"/>
      <c r="T2914" s="9"/>
      <c r="U2914" s="9"/>
      <c r="V2914" s="9"/>
      <c r="W2914" s="9" t="str">
        <f t="shared" si="92"/>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3"/>
        <v>-</v>
      </c>
      <c r="R2915" s="8"/>
      <c r="S2915" s="8"/>
      <c r="T2915" s="8"/>
      <c r="U2915" s="8"/>
      <c r="V2915" s="8"/>
      <c r="W2915" s="8" t="str">
        <f t="shared" si="92"/>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3"/>
        <v>-</v>
      </c>
      <c r="R2916" s="9"/>
      <c r="S2916" s="9"/>
      <c r="T2916" s="9"/>
      <c r="U2916" s="9"/>
      <c r="V2916" s="9"/>
      <c r="W2916" s="9" t="str">
        <f t="shared" si="92"/>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3"/>
        <v>-</v>
      </c>
      <c r="R2917" s="8"/>
      <c r="S2917" s="8"/>
      <c r="T2917" s="8"/>
      <c r="U2917" s="8"/>
      <c r="V2917" s="8"/>
      <c r="W2917" s="8" t="str">
        <f t="shared" si="92"/>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3"/>
        <v>-</v>
      </c>
      <c r="R2918" s="9"/>
      <c r="S2918" s="9"/>
      <c r="T2918" s="9"/>
      <c r="U2918" s="9"/>
      <c r="V2918" s="9"/>
      <c r="W2918" s="9" t="str">
        <f t="shared" si="92"/>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3"/>
        <v>-</v>
      </c>
      <c r="R2919" s="8"/>
      <c r="S2919" s="8"/>
      <c r="T2919" s="8"/>
      <c r="U2919" s="8"/>
      <c r="V2919" s="8"/>
      <c r="W2919" s="8" t="str">
        <f t="shared" si="92"/>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3"/>
        <v>-</v>
      </c>
      <c r="R2920" s="9"/>
      <c r="S2920" s="9"/>
      <c r="T2920" s="9"/>
      <c r="U2920" s="9"/>
      <c r="V2920" s="9"/>
      <c r="W2920" s="9" t="str">
        <f t="shared" si="92"/>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3"/>
        <v>-</v>
      </c>
      <c r="R2921" s="8"/>
      <c r="S2921" s="8"/>
      <c r="T2921" s="8"/>
      <c r="U2921" s="8"/>
      <c r="V2921" s="8"/>
      <c r="W2921" s="8" t="str">
        <f t="shared" si="92"/>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3"/>
        <v>-</v>
      </c>
      <c r="R2922" s="9"/>
      <c r="S2922" s="9"/>
      <c r="T2922" s="9"/>
      <c r="U2922" s="9"/>
      <c r="V2922" s="9"/>
      <c r="W2922" s="9" t="str">
        <f t="shared" si="92"/>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3"/>
        <v>-</v>
      </c>
      <c r="R2923" s="8"/>
      <c r="S2923" s="8"/>
      <c r="T2923" s="8"/>
      <c r="U2923" s="8"/>
      <c r="V2923" s="8"/>
      <c r="W2923" s="8" t="str">
        <f t="shared" si="92"/>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3"/>
        <v>-</v>
      </c>
      <c r="R2924" s="9"/>
      <c r="S2924" s="9"/>
      <c r="T2924" s="9"/>
      <c r="U2924" s="9"/>
      <c r="V2924" s="9"/>
      <c r="W2924" s="9" t="str">
        <f t="shared" si="92"/>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3"/>
        <v>-</v>
      </c>
      <c r="R2925" s="8"/>
      <c r="S2925" s="8"/>
      <c r="T2925" s="8"/>
      <c r="U2925" s="8"/>
      <c r="V2925" s="8"/>
      <c r="W2925" s="8" t="str">
        <f t="shared" si="92"/>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3"/>
        <v>-</v>
      </c>
      <c r="R2926" s="9"/>
      <c r="S2926" s="9"/>
      <c r="T2926" s="9"/>
      <c r="U2926" s="9"/>
      <c r="V2926" s="9"/>
      <c r="W2926" s="9" t="str">
        <f t="shared" si="92"/>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3"/>
        <v>-</v>
      </c>
      <c r="R2927" s="8"/>
      <c r="S2927" s="8"/>
      <c r="T2927" s="8"/>
      <c r="U2927" s="8"/>
      <c r="V2927" s="8"/>
      <c r="W2927" s="8" t="str">
        <f t="shared" si="92"/>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3"/>
        <v>-</v>
      </c>
      <c r="R2928" s="9"/>
      <c r="S2928" s="9"/>
      <c r="T2928" s="9"/>
      <c r="U2928" s="9"/>
      <c r="V2928" s="9"/>
      <c r="W2928" s="9" t="str">
        <f t="shared" si="92"/>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3"/>
        <v>-</v>
      </c>
      <c r="R2929" s="8"/>
      <c r="S2929" s="8"/>
      <c r="T2929" s="8"/>
      <c r="U2929" s="8"/>
      <c r="V2929" s="8"/>
      <c r="W2929" s="8" t="str">
        <f t="shared" si="92"/>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3"/>
        <v>-</v>
      </c>
      <c r="R2930" s="9"/>
      <c r="S2930" s="9"/>
      <c r="T2930" s="9"/>
      <c r="U2930" s="9"/>
      <c r="V2930" s="9"/>
      <c r="W2930" s="9" t="str">
        <f t="shared" si="92"/>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3"/>
        <v>-</v>
      </c>
      <c r="R2931" s="8"/>
      <c r="S2931" s="8"/>
      <c r="T2931" s="8"/>
      <c r="U2931" s="8"/>
      <c r="V2931" s="8"/>
      <c r="W2931" s="8" t="str">
        <f t="shared" si="92"/>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3"/>
        <v>-</v>
      </c>
      <c r="R2932" s="9"/>
      <c r="S2932" s="9"/>
      <c r="T2932" s="9"/>
      <c r="U2932" s="9"/>
      <c r="V2932" s="9"/>
      <c r="W2932" s="9" t="str">
        <f t="shared" si="92"/>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3"/>
        <v>-</v>
      </c>
      <c r="R2933" s="8"/>
      <c r="S2933" s="8"/>
      <c r="T2933" s="8"/>
      <c r="U2933" s="8"/>
      <c r="V2933" s="8"/>
      <c r="W2933" s="8" t="str">
        <f t="shared" si="92"/>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3"/>
        <v>-</v>
      </c>
      <c r="R2934" s="9"/>
      <c r="S2934" s="9"/>
      <c r="T2934" s="9"/>
      <c r="U2934" s="9"/>
      <c r="V2934" s="9"/>
      <c r="W2934" s="9" t="str">
        <f t="shared" si="92"/>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3"/>
        <v>-</v>
      </c>
      <c r="R2935" s="8"/>
      <c r="S2935" s="8"/>
      <c r="T2935" s="8"/>
      <c r="U2935" s="8"/>
      <c r="V2935" s="8"/>
      <c r="W2935" s="8" t="str">
        <f t="shared" si="92"/>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3"/>
        <v>-</v>
      </c>
      <c r="R2936" s="9"/>
      <c r="S2936" s="9"/>
      <c r="T2936" s="9"/>
      <c r="U2936" s="9"/>
      <c r="V2936" s="9"/>
      <c r="W2936" s="9" t="str">
        <f t="shared" si="92"/>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3"/>
        <v>-</v>
      </c>
      <c r="R2937" s="8"/>
      <c r="S2937" s="8"/>
      <c r="T2937" s="8"/>
      <c r="U2937" s="8"/>
      <c r="V2937" s="8"/>
      <c r="W2937" s="8" t="str">
        <f t="shared" si="92"/>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3"/>
        <v>-</v>
      </c>
      <c r="R2938" s="9"/>
      <c r="S2938" s="9"/>
      <c r="T2938" s="9"/>
      <c r="U2938" s="9"/>
      <c r="V2938" s="9"/>
      <c r="W2938" s="9" t="str">
        <f t="shared" si="92"/>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3"/>
        <v>-</v>
      </c>
      <c r="R2939" s="8"/>
      <c r="S2939" s="8"/>
      <c r="T2939" s="8"/>
      <c r="U2939" s="8"/>
      <c r="V2939" s="8"/>
      <c r="W2939" s="8" t="str">
        <f t="shared" si="92"/>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3"/>
        <v>-</v>
      </c>
      <c r="R2940" s="9"/>
      <c r="S2940" s="9"/>
      <c r="T2940" s="9"/>
      <c r="U2940" s="9"/>
      <c r="V2940" s="9"/>
      <c r="W2940" s="9" t="str">
        <f t="shared" si="92"/>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3"/>
        <v>-</v>
      </c>
      <c r="R2941" s="8"/>
      <c r="S2941" s="8"/>
      <c r="T2941" s="8"/>
      <c r="U2941" s="8"/>
      <c r="V2941" s="8"/>
      <c r="W2941" s="8" t="str">
        <f t="shared" si="92"/>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3"/>
        <v>-</v>
      </c>
      <c r="R2942" s="9"/>
      <c r="S2942" s="9"/>
      <c r="T2942" s="9"/>
      <c r="U2942" s="9"/>
      <c r="V2942" s="9"/>
      <c r="W2942" s="9" t="str">
        <f t="shared" si="92"/>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3"/>
        <v>-</v>
      </c>
      <c r="R2943" s="8"/>
      <c r="S2943" s="8"/>
      <c r="T2943" s="8"/>
      <c r="U2943" s="8"/>
      <c r="V2943" s="8"/>
      <c r="W2943" s="8" t="str">
        <f t="shared" si="92"/>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3"/>
        <v>-</v>
      </c>
      <c r="R2944" s="9"/>
      <c r="S2944" s="9"/>
      <c r="T2944" s="9"/>
      <c r="U2944" s="9"/>
      <c r="V2944" s="9"/>
      <c r="W2944" s="9" t="str">
        <f t="shared" si="92"/>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3"/>
        <v>-</v>
      </c>
      <c r="R2945" s="8"/>
      <c r="S2945" s="8"/>
      <c r="T2945" s="8"/>
      <c r="U2945" s="8"/>
      <c r="V2945" s="8"/>
      <c r="W2945" s="8" t="str">
        <f t="shared" si="92"/>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3"/>
        <v>-</v>
      </c>
      <c r="R2946" s="9"/>
      <c r="S2946" s="9"/>
      <c r="T2946" s="9"/>
      <c r="U2946" s="9"/>
      <c r="V2946" s="9"/>
      <c r="W2946" s="9" t="str">
        <f t="shared" si="92"/>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3"/>
        <v>-</v>
      </c>
      <c r="R2947" s="8"/>
      <c r="S2947" s="8"/>
      <c r="T2947" s="8"/>
      <c r="U2947" s="8"/>
      <c r="V2947" s="8"/>
      <c r="W2947" s="8" t="str">
        <f t="shared" si="92"/>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3"/>
        <v>-</v>
      </c>
      <c r="R2948" s="9"/>
      <c r="S2948" s="9"/>
      <c r="T2948" s="9"/>
      <c r="U2948" s="9"/>
      <c r="V2948" s="9"/>
      <c r="W2948" s="9" t="str">
        <f t="shared" si="92"/>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3"/>
        <v>-</v>
      </c>
      <c r="R2949" s="8"/>
      <c r="S2949" s="8"/>
      <c r="T2949" s="8"/>
      <c r="U2949" s="8"/>
      <c r="V2949" s="8"/>
      <c r="W2949" s="8" t="str">
        <f t="shared" ref="W2949:W3012" si="94">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5">IF(B2950&gt;1/1/1900, (IF(R2950="Closed",(DATEDIF(B2950,P2950,"d"))-(DATEDIF(M2950,O2950,"d")),IF(OR(R2950="Pending",ISBLANK(P2950)),TODAY()-B2950))),"-")</f>
        <v>-</v>
      </c>
      <c r="R2950" s="9"/>
      <c r="S2950" s="9"/>
      <c r="T2950" s="9"/>
      <c r="U2950" s="9"/>
      <c r="V2950" s="9"/>
      <c r="W2950" s="9" t="str">
        <f t="shared" si="94"/>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5"/>
        <v>-</v>
      </c>
      <c r="R2951" s="8"/>
      <c r="S2951" s="8"/>
      <c r="T2951" s="8"/>
      <c r="U2951" s="8"/>
      <c r="V2951" s="8"/>
      <c r="W2951" s="8" t="str">
        <f t="shared" si="94"/>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5"/>
        <v>-</v>
      </c>
      <c r="R2952" s="9"/>
      <c r="S2952" s="9"/>
      <c r="T2952" s="9"/>
      <c r="U2952" s="9"/>
      <c r="V2952" s="9"/>
      <c r="W2952" s="9" t="str">
        <f t="shared" si="94"/>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5"/>
        <v>-</v>
      </c>
      <c r="R2953" s="8"/>
      <c r="S2953" s="8"/>
      <c r="T2953" s="8"/>
      <c r="U2953" s="8"/>
      <c r="V2953" s="8"/>
      <c r="W2953" s="8" t="str">
        <f t="shared" si="94"/>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5"/>
        <v>-</v>
      </c>
      <c r="R2954" s="9"/>
      <c r="S2954" s="9"/>
      <c r="T2954" s="9"/>
      <c r="U2954" s="9"/>
      <c r="V2954" s="9"/>
      <c r="W2954" s="9" t="str">
        <f t="shared" si="94"/>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5"/>
        <v>-</v>
      </c>
      <c r="R2955" s="8"/>
      <c r="S2955" s="8"/>
      <c r="T2955" s="8"/>
      <c r="U2955" s="8"/>
      <c r="V2955" s="8"/>
      <c r="W2955" s="8" t="str">
        <f t="shared" si="94"/>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5"/>
        <v>-</v>
      </c>
      <c r="R2956" s="9"/>
      <c r="S2956" s="9"/>
      <c r="T2956" s="9"/>
      <c r="U2956" s="9"/>
      <c r="V2956" s="9"/>
      <c r="W2956" s="9" t="str">
        <f t="shared" si="94"/>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5"/>
        <v>-</v>
      </c>
      <c r="R2957" s="8"/>
      <c r="S2957" s="8"/>
      <c r="T2957" s="8"/>
      <c r="U2957" s="8"/>
      <c r="V2957" s="8"/>
      <c r="W2957" s="8" t="str">
        <f t="shared" si="94"/>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5"/>
        <v>-</v>
      </c>
      <c r="R2958" s="9"/>
      <c r="S2958" s="9"/>
      <c r="T2958" s="9"/>
      <c r="U2958" s="9"/>
      <c r="V2958" s="9"/>
      <c r="W2958" s="9" t="str">
        <f t="shared" si="94"/>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5"/>
        <v>-</v>
      </c>
      <c r="R2959" s="8"/>
      <c r="S2959" s="8"/>
      <c r="T2959" s="8"/>
      <c r="U2959" s="8"/>
      <c r="V2959" s="8"/>
      <c r="W2959" s="8" t="str">
        <f t="shared" si="94"/>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5"/>
        <v>-</v>
      </c>
      <c r="R2960" s="9"/>
      <c r="S2960" s="9"/>
      <c r="T2960" s="9"/>
      <c r="U2960" s="9"/>
      <c r="V2960" s="9"/>
      <c r="W2960" s="9" t="str">
        <f t="shared" si="94"/>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5"/>
        <v>-</v>
      </c>
      <c r="R2961" s="8"/>
      <c r="S2961" s="8"/>
      <c r="T2961" s="8"/>
      <c r="U2961" s="8"/>
      <c r="V2961" s="8"/>
      <c r="W2961" s="8" t="str">
        <f t="shared" si="94"/>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5"/>
        <v>-</v>
      </c>
      <c r="R2962" s="9"/>
      <c r="S2962" s="9"/>
      <c r="T2962" s="9"/>
      <c r="U2962" s="9"/>
      <c r="V2962" s="9"/>
      <c r="W2962" s="9" t="str">
        <f t="shared" si="94"/>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5"/>
        <v>-</v>
      </c>
      <c r="R2963" s="8"/>
      <c r="S2963" s="8"/>
      <c r="T2963" s="8"/>
      <c r="U2963" s="8"/>
      <c r="V2963" s="8"/>
      <c r="W2963" s="8" t="str">
        <f t="shared" si="94"/>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5"/>
        <v>-</v>
      </c>
      <c r="R2964" s="9"/>
      <c r="S2964" s="9"/>
      <c r="T2964" s="9"/>
      <c r="U2964" s="9"/>
      <c r="V2964" s="9"/>
      <c r="W2964" s="9" t="str">
        <f t="shared" si="94"/>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5"/>
        <v>-</v>
      </c>
      <c r="R2965" s="8"/>
      <c r="S2965" s="8"/>
      <c r="T2965" s="8"/>
      <c r="U2965" s="8"/>
      <c r="V2965" s="8"/>
      <c r="W2965" s="8" t="str">
        <f t="shared" si="94"/>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5"/>
        <v>-</v>
      </c>
      <c r="R2966" s="9"/>
      <c r="S2966" s="9"/>
      <c r="T2966" s="9"/>
      <c r="U2966" s="9"/>
      <c r="V2966" s="9"/>
      <c r="W2966" s="9" t="str">
        <f t="shared" si="94"/>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5"/>
        <v>-</v>
      </c>
      <c r="R2967" s="8"/>
      <c r="S2967" s="8"/>
      <c r="T2967" s="8"/>
      <c r="U2967" s="8"/>
      <c r="V2967" s="8"/>
      <c r="W2967" s="8" t="str">
        <f t="shared" si="94"/>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5"/>
        <v>-</v>
      </c>
      <c r="R2968" s="9"/>
      <c r="S2968" s="9"/>
      <c r="T2968" s="9"/>
      <c r="U2968" s="9"/>
      <c r="V2968" s="9"/>
      <c r="W2968" s="9" t="str">
        <f t="shared" si="94"/>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5"/>
        <v>-</v>
      </c>
      <c r="R2969" s="8"/>
      <c r="S2969" s="8"/>
      <c r="T2969" s="8"/>
      <c r="U2969" s="8"/>
      <c r="V2969" s="8"/>
      <c r="W2969" s="8" t="str">
        <f t="shared" si="94"/>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5"/>
        <v>-</v>
      </c>
      <c r="R2970" s="9"/>
      <c r="S2970" s="9"/>
      <c r="T2970" s="9"/>
      <c r="U2970" s="9"/>
      <c r="V2970" s="9"/>
      <c r="W2970" s="9" t="str">
        <f t="shared" si="94"/>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5"/>
        <v>-</v>
      </c>
      <c r="R2971" s="8"/>
      <c r="S2971" s="8"/>
      <c r="T2971" s="8"/>
      <c r="U2971" s="8"/>
      <c r="V2971" s="8"/>
      <c r="W2971" s="8" t="str">
        <f t="shared" si="94"/>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5"/>
        <v>-</v>
      </c>
      <c r="R2972" s="9"/>
      <c r="S2972" s="9"/>
      <c r="T2972" s="9"/>
      <c r="U2972" s="9"/>
      <c r="V2972" s="9"/>
      <c r="W2972" s="9" t="str">
        <f t="shared" si="94"/>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5"/>
        <v>-</v>
      </c>
      <c r="R2973" s="8"/>
      <c r="S2973" s="8"/>
      <c r="T2973" s="8"/>
      <c r="U2973" s="8"/>
      <c r="V2973" s="8"/>
      <c r="W2973" s="8" t="str">
        <f t="shared" si="94"/>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5"/>
        <v>-</v>
      </c>
      <c r="R2974" s="9"/>
      <c r="S2974" s="9"/>
      <c r="T2974" s="9"/>
      <c r="U2974" s="9"/>
      <c r="V2974" s="9"/>
      <c r="W2974" s="9" t="str">
        <f t="shared" si="94"/>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5"/>
        <v>-</v>
      </c>
      <c r="R2975" s="8"/>
      <c r="S2975" s="8"/>
      <c r="T2975" s="8"/>
      <c r="U2975" s="8"/>
      <c r="V2975" s="8"/>
      <c r="W2975" s="8" t="str">
        <f t="shared" si="94"/>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5"/>
        <v>-</v>
      </c>
      <c r="R2976" s="9"/>
      <c r="S2976" s="9"/>
      <c r="T2976" s="9"/>
      <c r="U2976" s="9"/>
      <c r="V2976" s="9"/>
      <c r="W2976" s="9" t="str">
        <f t="shared" si="94"/>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5"/>
        <v>-</v>
      </c>
      <c r="R2977" s="8"/>
      <c r="S2977" s="8"/>
      <c r="T2977" s="8"/>
      <c r="U2977" s="8"/>
      <c r="V2977" s="8"/>
      <c r="W2977" s="8" t="str">
        <f t="shared" si="94"/>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5"/>
        <v>-</v>
      </c>
      <c r="R2978" s="9"/>
      <c r="S2978" s="9"/>
      <c r="T2978" s="9"/>
      <c r="U2978" s="9"/>
      <c r="V2978" s="9"/>
      <c r="W2978" s="9" t="str">
        <f t="shared" si="94"/>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5"/>
        <v>-</v>
      </c>
      <c r="R2979" s="8"/>
      <c r="S2979" s="8"/>
      <c r="T2979" s="8"/>
      <c r="U2979" s="8"/>
      <c r="V2979" s="8"/>
      <c r="W2979" s="8" t="str">
        <f t="shared" si="94"/>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5"/>
        <v>-</v>
      </c>
      <c r="R2980" s="9"/>
      <c r="S2980" s="9"/>
      <c r="T2980" s="9"/>
      <c r="U2980" s="9"/>
      <c r="V2980" s="9"/>
      <c r="W2980" s="9" t="str">
        <f t="shared" si="94"/>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5"/>
        <v>-</v>
      </c>
      <c r="R2981" s="8"/>
      <c r="S2981" s="8"/>
      <c r="T2981" s="8"/>
      <c r="U2981" s="8"/>
      <c r="V2981" s="8"/>
      <c r="W2981" s="8" t="str">
        <f t="shared" si="94"/>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5"/>
        <v>-</v>
      </c>
      <c r="R2982" s="9"/>
      <c r="S2982" s="9"/>
      <c r="T2982" s="9"/>
      <c r="U2982" s="9"/>
      <c r="V2982" s="9"/>
      <c r="W2982" s="9" t="str">
        <f t="shared" si="94"/>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5"/>
        <v>-</v>
      </c>
      <c r="R2983" s="8"/>
      <c r="S2983" s="8"/>
      <c r="T2983" s="8"/>
      <c r="U2983" s="8"/>
      <c r="V2983" s="8"/>
      <c r="W2983" s="8" t="str">
        <f t="shared" si="94"/>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5"/>
        <v>-</v>
      </c>
      <c r="R2984" s="9"/>
      <c r="S2984" s="9"/>
      <c r="T2984" s="9"/>
      <c r="U2984" s="9"/>
      <c r="V2984" s="9"/>
      <c r="W2984" s="9" t="str">
        <f t="shared" si="94"/>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5"/>
        <v>-</v>
      </c>
      <c r="R2985" s="8"/>
      <c r="S2985" s="8"/>
      <c r="T2985" s="8"/>
      <c r="U2985" s="8"/>
      <c r="V2985" s="8"/>
      <c r="W2985" s="8" t="str">
        <f t="shared" si="94"/>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5"/>
        <v>-</v>
      </c>
      <c r="R2986" s="9"/>
      <c r="S2986" s="9"/>
      <c r="T2986" s="9"/>
      <c r="U2986" s="9"/>
      <c r="V2986" s="9"/>
      <c r="W2986" s="9" t="str">
        <f t="shared" si="94"/>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5"/>
        <v>-</v>
      </c>
      <c r="R2987" s="8"/>
      <c r="S2987" s="8"/>
      <c r="T2987" s="8"/>
      <c r="U2987" s="8"/>
      <c r="V2987" s="8"/>
      <c r="W2987" s="8" t="str">
        <f t="shared" si="94"/>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5"/>
        <v>-</v>
      </c>
      <c r="R2988" s="9"/>
      <c r="S2988" s="9"/>
      <c r="T2988" s="9"/>
      <c r="U2988" s="9"/>
      <c r="V2988" s="9"/>
      <c r="W2988" s="9" t="str">
        <f t="shared" si="94"/>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5"/>
        <v>-</v>
      </c>
      <c r="R2989" s="8"/>
      <c r="S2989" s="8"/>
      <c r="T2989" s="8"/>
      <c r="U2989" s="8"/>
      <c r="V2989" s="8"/>
      <c r="W2989" s="8" t="str">
        <f t="shared" si="94"/>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5"/>
        <v>-</v>
      </c>
      <c r="R2990" s="9"/>
      <c r="S2990" s="9"/>
      <c r="T2990" s="9"/>
      <c r="U2990" s="9"/>
      <c r="V2990" s="9"/>
      <c r="W2990" s="9" t="str">
        <f t="shared" si="94"/>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5"/>
        <v>-</v>
      </c>
      <c r="R2991" s="8"/>
      <c r="S2991" s="8"/>
      <c r="T2991" s="8"/>
      <c r="U2991" s="8"/>
      <c r="V2991" s="8"/>
      <c r="W2991" s="8" t="str">
        <f t="shared" si="94"/>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5"/>
        <v>-</v>
      </c>
      <c r="R2992" s="9"/>
      <c r="S2992" s="9"/>
      <c r="T2992" s="9"/>
      <c r="U2992" s="9"/>
      <c r="V2992" s="9"/>
      <c r="W2992" s="9" t="str">
        <f t="shared" si="94"/>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5"/>
        <v>-</v>
      </c>
      <c r="R2993" s="8"/>
      <c r="S2993" s="8"/>
      <c r="T2993" s="8"/>
      <c r="U2993" s="8"/>
      <c r="V2993" s="8"/>
      <c r="W2993" s="8" t="str">
        <f t="shared" si="94"/>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5"/>
        <v>-</v>
      </c>
      <c r="R2994" s="9"/>
      <c r="S2994" s="9"/>
      <c r="T2994" s="9"/>
      <c r="U2994" s="9"/>
      <c r="V2994" s="9"/>
      <c r="W2994" s="9" t="str">
        <f t="shared" si="94"/>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5"/>
        <v>-</v>
      </c>
      <c r="R2995" s="8"/>
      <c r="S2995" s="8"/>
      <c r="T2995" s="8"/>
      <c r="U2995" s="8"/>
      <c r="V2995" s="8"/>
      <c r="W2995" s="8" t="str">
        <f t="shared" si="94"/>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5"/>
        <v>-</v>
      </c>
      <c r="R2996" s="9"/>
      <c r="S2996" s="9"/>
      <c r="T2996" s="9"/>
      <c r="U2996" s="9"/>
      <c r="V2996" s="9"/>
      <c r="W2996" s="9" t="str">
        <f t="shared" si="94"/>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5"/>
        <v>-</v>
      </c>
      <c r="R2997" s="8"/>
      <c r="S2997" s="8"/>
      <c r="T2997" s="8"/>
      <c r="U2997" s="8"/>
      <c r="V2997" s="8"/>
      <c r="W2997" s="8" t="str">
        <f t="shared" si="94"/>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5"/>
        <v>-</v>
      </c>
      <c r="R2998" s="9"/>
      <c r="S2998" s="9"/>
      <c r="T2998" s="9"/>
      <c r="U2998" s="9"/>
      <c r="V2998" s="9"/>
      <c r="W2998" s="9" t="str">
        <f t="shared" si="94"/>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5"/>
        <v>-</v>
      </c>
      <c r="R2999" s="8"/>
      <c r="S2999" s="8"/>
      <c r="T2999" s="8"/>
      <c r="U2999" s="8"/>
      <c r="V2999" s="8"/>
      <c r="W2999" s="8" t="str">
        <f t="shared" si="94"/>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5"/>
        <v>-</v>
      </c>
      <c r="R3000" s="9"/>
      <c r="S3000" s="9"/>
      <c r="T3000" s="9"/>
      <c r="U3000" s="9"/>
      <c r="V3000" s="9"/>
      <c r="W3000" s="9" t="str">
        <f t="shared" si="94"/>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5"/>
        <v>-</v>
      </c>
      <c r="R3001" s="8"/>
      <c r="S3001" s="8"/>
      <c r="T3001" s="8"/>
      <c r="U3001" s="8"/>
      <c r="V3001" s="8"/>
      <c r="W3001" s="8" t="str">
        <f t="shared" si="94"/>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5"/>
        <v>-</v>
      </c>
      <c r="R3002" s="9"/>
      <c r="S3002" s="9"/>
      <c r="T3002" s="9"/>
      <c r="U3002" s="9"/>
      <c r="V3002" s="9"/>
      <c r="W3002" s="9" t="str">
        <f t="shared" si="94"/>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5"/>
        <v>-</v>
      </c>
      <c r="R3003" s="8"/>
      <c r="S3003" s="8"/>
      <c r="T3003" s="8"/>
      <c r="U3003" s="8"/>
      <c r="V3003" s="8"/>
      <c r="W3003" s="8" t="str">
        <f t="shared" si="94"/>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5"/>
        <v>-</v>
      </c>
      <c r="R3004" s="9"/>
      <c r="S3004" s="9"/>
      <c r="T3004" s="9"/>
      <c r="U3004" s="9"/>
      <c r="V3004" s="9"/>
      <c r="W3004" s="9" t="str">
        <f t="shared" si="94"/>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5"/>
        <v>-</v>
      </c>
      <c r="R3005" s="8"/>
      <c r="S3005" s="8"/>
      <c r="T3005" s="8"/>
      <c r="U3005" s="8"/>
      <c r="V3005" s="8"/>
      <c r="W3005" s="8" t="str">
        <f t="shared" si="94"/>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5"/>
        <v>-</v>
      </c>
      <c r="R3006" s="9"/>
      <c r="S3006" s="9"/>
      <c r="T3006" s="9"/>
      <c r="U3006" s="9"/>
      <c r="V3006" s="9"/>
      <c r="W3006" s="9" t="str">
        <f t="shared" si="94"/>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5"/>
        <v>-</v>
      </c>
      <c r="R3007" s="8"/>
      <c r="S3007" s="8"/>
      <c r="T3007" s="8"/>
      <c r="U3007" s="8"/>
      <c r="V3007" s="8"/>
      <c r="W3007" s="8" t="str">
        <f t="shared" si="94"/>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5"/>
        <v>-</v>
      </c>
      <c r="R3008" s="9"/>
      <c r="S3008" s="9"/>
      <c r="T3008" s="9"/>
      <c r="U3008" s="9"/>
      <c r="V3008" s="9"/>
      <c r="W3008" s="9" t="str">
        <f t="shared" si="94"/>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5"/>
        <v>-</v>
      </c>
      <c r="R3009" s="8"/>
      <c r="S3009" s="8"/>
      <c r="T3009" s="8"/>
      <c r="U3009" s="8"/>
      <c r="V3009" s="8"/>
      <c r="W3009" s="8" t="str">
        <f t="shared" si="94"/>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5"/>
        <v>-</v>
      </c>
      <c r="R3010" s="9"/>
      <c r="S3010" s="9"/>
      <c r="T3010" s="9"/>
      <c r="U3010" s="9"/>
      <c r="V3010" s="9"/>
      <c r="W3010" s="9" t="str">
        <f t="shared" si="94"/>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5"/>
        <v>-</v>
      </c>
      <c r="R3011" s="8"/>
      <c r="S3011" s="8"/>
      <c r="T3011" s="8"/>
      <c r="U3011" s="8"/>
      <c r="V3011" s="8"/>
      <c r="W3011" s="8" t="str">
        <f t="shared" si="94"/>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5"/>
        <v>-</v>
      </c>
      <c r="R3012" s="9"/>
      <c r="S3012" s="9"/>
      <c r="T3012" s="9"/>
      <c r="U3012" s="9"/>
      <c r="V3012" s="9"/>
      <c r="W3012" s="9" t="str">
        <f t="shared" si="94"/>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5"/>
        <v>-</v>
      </c>
      <c r="R3013" s="8"/>
      <c r="S3013" s="8"/>
      <c r="T3013" s="8"/>
      <c r="U3013" s="8"/>
      <c r="V3013" s="8"/>
      <c r="W3013" s="8" t="str">
        <f t="shared" ref="W3013:W3076" si="96">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7">IF(B3014&gt;1/1/1900, (IF(R3014="Closed",(DATEDIF(B3014,P3014,"d"))-(DATEDIF(M3014,O3014,"d")),IF(OR(R3014="Pending",ISBLANK(P3014)),TODAY()-B3014))),"-")</f>
        <v>-</v>
      </c>
      <c r="R3014" s="9"/>
      <c r="S3014" s="9"/>
      <c r="T3014" s="9"/>
      <c r="U3014" s="9"/>
      <c r="V3014" s="9"/>
      <c r="W3014" s="9" t="str">
        <f t="shared" si="96"/>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7"/>
        <v>-</v>
      </c>
      <c r="R3015" s="8"/>
      <c r="S3015" s="8"/>
      <c r="T3015" s="8"/>
      <c r="U3015" s="8"/>
      <c r="V3015" s="8"/>
      <c r="W3015" s="8" t="str">
        <f t="shared" si="96"/>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7"/>
        <v>-</v>
      </c>
      <c r="R3016" s="9"/>
      <c r="S3016" s="9"/>
      <c r="T3016" s="9"/>
      <c r="U3016" s="9"/>
      <c r="V3016" s="9"/>
      <c r="W3016" s="9" t="str">
        <f t="shared" si="96"/>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7"/>
        <v>-</v>
      </c>
      <c r="R3017" s="8"/>
      <c r="S3017" s="8"/>
      <c r="T3017" s="8"/>
      <c r="U3017" s="8"/>
      <c r="V3017" s="8"/>
      <c r="W3017" s="8" t="str">
        <f t="shared" si="96"/>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7"/>
        <v>-</v>
      </c>
      <c r="R3018" s="9"/>
      <c r="S3018" s="9"/>
      <c r="T3018" s="9"/>
      <c r="U3018" s="9"/>
      <c r="V3018" s="9"/>
      <c r="W3018" s="9" t="str">
        <f t="shared" si="96"/>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7"/>
        <v>-</v>
      </c>
      <c r="R3019" s="8"/>
      <c r="S3019" s="8"/>
      <c r="T3019" s="8"/>
      <c r="U3019" s="8"/>
      <c r="V3019" s="8"/>
      <c r="W3019" s="8" t="str">
        <f t="shared" si="96"/>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7"/>
        <v>-</v>
      </c>
      <c r="R3020" s="9"/>
      <c r="S3020" s="9"/>
      <c r="T3020" s="9"/>
      <c r="U3020" s="9"/>
      <c r="V3020" s="9"/>
      <c r="W3020" s="9" t="str">
        <f t="shared" si="96"/>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7"/>
        <v>-</v>
      </c>
      <c r="R3021" s="8"/>
      <c r="S3021" s="8"/>
      <c r="T3021" s="8"/>
      <c r="U3021" s="8"/>
      <c r="V3021" s="8"/>
      <c r="W3021" s="8" t="str">
        <f t="shared" si="96"/>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7"/>
        <v>-</v>
      </c>
      <c r="R3022" s="9"/>
      <c r="S3022" s="9"/>
      <c r="T3022" s="9"/>
      <c r="U3022" s="9"/>
      <c r="V3022" s="9"/>
      <c r="W3022" s="9" t="str">
        <f t="shared" si="96"/>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7"/>
        <v>-</v>
      </c>
      <c r="R3023" s="8"/>
      <c r="S3023" s="8"/>
      <c r="T3023" s="8"/>
      <c r="U3023" s="8"/>
      <c r="V3023" s="8"/>
      <c r="W3023" s="8" t="str">
        <f t="shared" si="96"/>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7"/>
        <v>-</v>
      </c>
      <c r="R3024" s="9"/>
      <c r="S3024" s="9"/>
      <c r="T3024" s="9"/>
      <c r="U3024" s="9"/>
      <c r="V3024" s="9"/>
      <c r="W3024" s="9" t="str">
        <f t="shared" si="96"/>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7"/>
        <v>-</v>
      </c>
      <c r="R3025" s="8"/>
      <c r="S3025" s="8"/>
      <c r="T3025" s="8"/>
      <c r="U3025" s="8"/>
      <c r="V3025" s="8"/>
      <c r="W3025" s="8" t="str">
        <f t="shared" si="96"/>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7"/>
        <v>-</v>
      </c>
      <c r="R3026" s="9"/>
      <c r="S3026" s="9"/>
      <c r="T3026" s="9"/>
      <c r="U3026" s="9"/>
      <c r="V3026" s="9"/>
      <c r="W3026" s="9" t="str">
        <f t="shared" si="96"/>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7"/>
        <v>-</v>
      </c>
      <c r="R3027" s="8"/>
      <c r="S3027" s="8"/>
      <c r="T3027" s="8"/>
      <c r="U3027" s="8"/>
      <c r="V3027" s="8"/>
      <c r="W3027" s="8" t="str">
        <f t="shared" si="96"/>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7"/>
        <v>-</v>
      </c>
      <c r="R3028" s="9"/>
      <c r="S3028" s="9"/>
      <c r="T3028" s="9"/>
      <c r="U3028" s="9"/>
      <c r="V3028" s="9"/>
      <c r="W3028" s="9" t="str">
        <f t="shared" si="96"/>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7"/>
        <v>-</v>
      </c>
      <c r="R3029" s="8"/>
      <c r="S3029" s="8"/>
      <c r="T3029" s="8"/>
      <c r="U3029" s="8"/>
      <c r="V3029" s="8"/>
      <c r="W3029" s="8" t="str">
        <f t="shared" si="96"/>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7"/>
        <v>-</v>
      </c>
      <c r="R3030" s="9"/>
      <c r="S3030" s="9"/>
      <c r="T3030" s="9"/>
      <c r="U3030" s="9"/>
      <c r="V3030" s="9"/>
      <c r="W3030" s="9" t="str">
        <f t="shared" si="96"/>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7"/>
        <v>-</v>
      </c>
      <c r="R3031" s="8"/>
      <c r="S3031" s="8"/>
      <c r="T3031" s="8"/>
      <c r="U3031" s="8"/>
      <c r="V3031" s="8"/>
      <c r="W3031" s="8" t="str">
        <f t="shared" si="96"/>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7"/>
        <v>-</v>
      </c>
      <c r="R3032" s="9"/>
      <c r="S3032" s="9"/>
      <c r="T3032" s="9"/>
      <c r="U3032" s="9"/>
      <c r="V3032" s="9"/>
      <c r="W3032" s="9" t="str">
        <f t="shared" si="96"/>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7"/>
        <v>-</v>
      </c>
      <c r="R3033" s="8"/>
      <c r="S3033" s="8"/>
      <c r="T3033" s="8"/>
      <c r="U3033" s="8"/>
      <c r="V3033" s="8"/>
      <c r="W3033" s="8" t="str">
        <f t="shared" si="96"/>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7"/>
        <v>-</v>
      </c>
      <c r="R3034" s="9"/>
      <c r="S3034" s="9"/>
      <c r="T3034" s="9"/>
      <c r="U3034" s="9"/>
      <c r="V3034" s="9"/>
      <c r="W3034" s="9" t="str">
        <f t="shared" si="96"/>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7"/>
        <v>-</v>
      </c>
      <c r="R3035" s="8"/>
      <c r="S3035" s="8"/>
      <c r="T3035" s="8"/>
      <c r="U3035" s="8"/>
      <c r="V3035" s="8"/>
      <c r="W3035" s="8" t="str">
        <f t="shared" si="96"/>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7"/>
        <v>-</v>
      </c>
      <c r="R3036" s="9"/>
      <c r="S3036" s="9"/>
      <c r="T3036" s="9"/>
      <c r="U3036" s="9"/>
      <c r="V3036" s="9"/>
      <c r="W3036" s="9" t="str">
        <f t="shared" si="96"/>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7"/>
        <v>-</v>
      </c>
      <c r="R3037" s="8"/>
      <c r="S3037" s="8"/>
      <c r="T3037" s="8"/>
      <c r="U3037" s="8"/>
      <c r="V3037" s="8"/>
      <c r="W3037" s="8" t="str">
        <f t="shared" si="96"/>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7"/>
        <v>-</v>
      </c>
      <c r="R3038" s="9"/>
      <c r="S3038" s="9"/>
      <c r="T3038" s="9"/>
      <c r="U3038" s="9"/>
      <c r="V3038" s="9"/>
      <c r="W3038" s="9" t="str">
        <f t="shared" si="96"/>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7"/>
        <v>-</v>
      </c>
      <c r="R3039" s="8"/>
      <c r="S3039" s="8"/>
      <c r="T3039" s="8"/>
      <c r="U3039" s="8"/>
      <c r="V3039" s="8"/>
      <c r="W3039" s="8" t="str">
        <f t="shared" si="96"/>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7"/>
        <v>-</v>
      </c>
      <c r="R3040" s="9"/>
      <c r="S3040" s="9"/>
      <c r="T3040" s="9"/>
      <c r="U3040" s="9"/>
      <c r="V3040" s="9"/>
      <c r="W3040" s="9" t="str">
        <f t="shared" si="96"/>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7"/>
        <v>-</v>
      </c>
      <c r="R3041" s="8"/>
      <c r="S3041" s="8"/>
      <c r="T3041" s="8"/>
      <c r="U3041" s="8"/>
      <c r="V3041" s="8"/>
      <c r="W3041" s="8" t="str">
        <f t="shared" si="96"/>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7"/>
        <v>-</v>
      </c>
      <c r="R3042" s="9"/>
      <c r="S3042" s="9"/>
      <c r="T3042" s="9"/>
      <c r="U3042" s="9"/>
      <c r="V3042" s="9"/>
      <c r="W3042" s="9" t="str">
        <f t="shared" si="96"/>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7"/>
        <v>-</v>
      </c>
      <c r="R3043" s="8"/>
      <c r="S3043" s="8"/>
      <c r="T3043" s="8"/>
      <c r="U3043" s="8"/>
      <c r="V3043" s="8"/>
      <c r="W3043" s="8" t="str">
        <f t="shared" si="96"/>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7"/>
        <v>-</v>
      </c>
      <c r="R3044" s="9"/>
      <c r="S3044" s="9"/>
      <c r="T3044" s="9"/>
      <c r="U3044" s="9"/>
      <c r="V3044" s="9"/>
      <c r="W3044" s="9" t="str">
        <f t="shared" si="96"/>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7"/>
        <v>-</v>
      </c>
      <c r="R3045" s="8"/>
      <c r="S3045" s="8"/>
      <c r="T3045" s="8"/>
      <c r="U3045" s="8"/>
      <c r="V3045" s="8"/>
      <c r="W3045" s="8" t="str">
        <f t="shared" si="96"/>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7"/>
        <v>-</v>
      </c>
      <c r="R3046" s="9"/>
      <c r="S3046" s="9"/>
      <c r="T3046" s="9"/>
      <c r="U3046" s="9"/>
      <c r="V3046" s="9"/>
      <c r="W3046" s="9" t="str">
        <f t="shared" si="96"/>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7"/>
        <v>-</v>
      </c>
      <c r="R3047" s="8"/>
      <c r="S3047" s="8"/>
      <c r="T3047" s="8"/>
      <c r="U3047" s="8"/>
      <c r="V3047" s="8"/>
      <c r="W3047" s="8" t="str">
        <f t="shared" si="96"/>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7"/>
        <v>-</v>
      </c>
      <c r="R3048" s="9"/>
      <c r="S3048" s="9"/>
      <c r="T3048" s="9"/>
      <c r="U3048" s="9"/>
      <c r="V3048" s="9"/>
      <c r="W3048" s="9" t="str">
        <f t="shared" si="96"/>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7"/>
        <v>-</v>
      </c>
      <c r="R3049" s="8"/>
      <c r="S3049" s="8"/>
      <c r="T3049" s="8"/>
      <c r="U3049" s="8"/>
      <c r="V3049" s="8"/>
      <c r="W3049" s="8" t="str">
        <f t="shared" si="96"/>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7"/>
        <v>-</v>
      </c>
      <c r="R3050" s="9"/>
      <c r="S3050" s="9"/>
      <c r="T3050" s="9"/>
      <c r="U3050" s="9"/>
      <c r="V3050" s="9"/>
      <c r="W3050" s="9" t="str">
        <f t="shared" si="96"/>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7"/>
        <v>-</v>
      </c>
      <c r="R3051" s="8"/>
      <c r="S3051" s="8"/>
      <c r="T3051" s="8"/>
      <c r="U3051" s="8"/>
      <c r="V3051" s="8"/>
      <c r="W3051" s="8" t="str">
        <f t="shared" si="96"/>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7"/>
        <v>-</v>
      </c>
      <c r="R3052" s="9"/>
      <c r="S3052" s="9"/>
      <c r="T3052" s="9"/>
      <c r="U3052" s="9"/>
      <c r="V3052" s="9"/>
      <c r="W3052" s="9" t="str">
        <f t="shared" si="96"/>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7"/>
        <v>-</v>
      </c>
      <c r="R3053" s="8"/>
      <c r="S3053" s="8"/>
      <c r="T3053" s="8"/>
      <c r="U3053" s="8"/>
      <c r="V3053" s="8"/>
      <c r="W3053" s="8" t="str">
        <f t="shared" si="96"/>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7"/>
        <v>-</v>
      </c>
      <c r="R3054" s="9"/>
      <c r="S3054" s="9"/>
      <c r="T3054" s="9"/>
      <c r="U3054" s="9"/>
      <c r="V3054" s="9"/>
      <c r="W3054" s="9" t="str">
        <f t="shared" si="96"/>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7"/>
        <v>-</v>
      </c>
      <c r="R3055" s="8"/>
      <c r="S3055" s="8"/>
      <c r="T3055" s="8"/>
      <c r="U3055" s="8"/>
      <c r="V3055" s="8"/>
      <c r="W3055" s="8" t="str">
        <f t="shared" si="96"/>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7"/>
        <v>-</v>
      </c>
      <c r="R3056" s="9"/>
      <c r="S3056" s="9"/>
      <c r="T3056" s="9"/>
      <c r="U3056" s="9"/>
      <c r="V3056" s="9"/>
      <c r="W3056" s="9" t="str">
        <f t="shared" si="96"/>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7"/>
        <v>-</v>
      </c>
      <c r="R3057" s="8"/>
      <c r="S3057" s="8"/>
      <c r="T3057" s="8"/>
      <c r="U3057" s="8"/>
      <c r="V3057" s="8"/>
      <c r="W3057" s="8" t="str">
        <f t="shared" si="96"/>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7"/>
        <v>-</v>
      </c>
      <c r="R3058" s="9"/>
      <c r="S3058" s="9"/>
      <c r="T3058" s="9"/>
      <c r="U3058" s="9"/>
      <c r="V3058" s="9"/>
      <c r="W3058" s="9" t="str">
        <f t="shared" si="96"/>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7"/>
        <v>-</v>
      </c>
      <c r="R3059" s="8"/>
      <c r="S3059" s="8"/>
      <c r="T3059" s="8"/>
      <c r="U3059" s="8"/>
      <c r="V3059" s="8"/>
      <c r="W3059" s="8" t="str">
        <f t="shared" si="96"/>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7"/>
        <v>-</v>
      </c>
      <c r="R3060" s="9"/>
      <c r="S3060" s="9"/>
      <c r="T3060" s="9"/>
      <c r="U3060" s="9"/>
      <c r="V3060" s="9"/>
      <c r="W3060" s="9" t="str">
        <f t="shared" si="96"/>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7"/>
        <v>-</v>
      </c>
      <c r="R3061" s="8"/>
      <c r="S3061" s="8"/>
      <c r="T3061" s="8"/>
      <c r="U3061" s="8"/>
      <c r="V3061" s="8"/>
      <c r="W3061" s="8" t="str">
        <f t="shared" si="96"/>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7"/>
        <v>-</v>
      </c>
      <c r="R3062" s="9"/>
      <c r="S3062" s="9"/>
      <c r="T3062" s="9"/>
      <c r="U3062" s="9"/>
      <c r="V3062" s="9"/>
      <c r="W3062" s="9" t="str">
        <f t="shared" si="96"/>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7"/>
        <v>-</v>
      </c>
      <c r="R3063" s="8"/>
      <c r="S3063" s="8"/>
      <c r="T3063" s="8"/>
      <c r="U3063" s="8"/>
      <c r="V3063" s="8"/>
      <c r="W3063" s="8" t="str">
        <f t="shared" si="96"/>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7"/>
        <v>-</v>
      </c>
      <c r="R3064" s="9"/>
      <c r="S3064" s="9"/>
      <c r="T3064" s="9"/>
      <c r="U3064" s="9"/>
      <c r="V3064" s="9"/>
      <c r="W3064" s="9" t="str">
        <f t="shared" si="96"/>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7"/>
        <v>-</v>
      </c>
      <c r="R3065" s="8"/>
      <c r="S3065" s="8"/>
      <c r="T3065" s="8"/>
      <c r="U3065" s="8"/>
      <c r="V3065" s="8"/>
      <c r="W3065" s="8" t="str">
        <f t="shared" si="96"/>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7"/>
        <v>-</v>
      </c>
      <c r="R3066" s="9"/>
      <c r="S3066" s="9"/>
      <c r="T3066" s="9"/>
      <c r="U3066" s="9"/>
      <c r="V3066" s="9"/>
      <c r="W3066" s="9" t="str">
        <f t="shared" si="96"/>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7"/>
        <v>-</v>
      </c>
      <c r="R3067" s="8"/>
      <c r="S3067" s="8"/>
      <c r="T3067" s="8"/>
      <c r="U3067" s="8"/>
      <c r="V3067" s="8"/>
      <c r="W3067" s="8" t="str">
        <f t="shared" si="96"/>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7"/>
        <v>-</v>
      </c>
      <c r="R3068" s="9"/>
      <c r="S3068" s="9"/>
      <c r="T3068" s="9"/>
      <c r="U3068" s="9"/>
      <c r="V3068" s="9"/>
      <c r="W3068" s="9" t="str">
        <f t="shared" si="96"/>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7"/>
        <v>-</v>
      </c>
      <c r="R3069" s="8"/>
      <c r="S3069" s="8"/>
      <c r="T3069" s="8"/>
      <c r="U3069" s="8"/>
      <c r="V3069" s="8"/>
      <c r="W3069" s="8" t="str">
        <f t="shared" si="96"/>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7"/>
        <v>-</v>
      </c>
      <c r="R3070" s="9"/>
      <c r="S3070" s="9"/>
      <c r="T3070" s="9"/>
      <c r="U3070" s="9"/>
      <c r="V3070" s="9"/>
      <c r="W3070" s="9" t="str">
        <f t="shared" si="96"/>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7"/>
        <v>-</v>
      </c>
      <c r="R3071" s="8"/>
      <c r="S3071" s="8"/>
      <c r="T3071" s="8"/>
      <c r="U3071" s="8"/>
      <c r="V3071" s="8"/>
      <c r="W3071" s="8" t="str">
        <f t="shared" si="96"/>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7"/>
        <v>-</v>
      </c>
      <c r="R3072" s="9"/>
      <c r="S3072" s="9"/>
      <c r="T3072" s="9"/>
      <c r="U3072" s="9"/>
      <c r="V3072" s="9"/>
      <c r="W3072" s="9" t="str">
        <f t="shared" si="96"/>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7"/>
        <v>-</v>
      </c>
      <c r="R3073" s="8"/>
      <c r="S3073" s="8"/>
      <c r="T3073" s="8"/>
      <c r="U3073" s="8"/>
      <c r="V3073" s="8"/>
      <c r="W3073" s="8" t="str">
        <f t="shared" si="96"/>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7"/>
        <v>-</v>
      </c>
      <c r="R3074" s="9"/>
      <c r="S3074" s="9"/>
      <c r="T3074" s="9"/>
      <c r="U3074" s="9"/>
      <c r="V3074" s="9"/>
      <c r="W3074" s="9" t="str">
        <f t="shared" si="96"/>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7"/>
        <v>-</v>
      </c>
      <c r="R3075" s="8"/>
      <c r="S3075" s="8"/>
      <c r="T3075" s="8"/>
      <c r="U3075" s="8"/>
      <c r="V3075" s="8"/>
      <c r="W3075" s="8" t="str">
        <f t="shared" si="96"/>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7"/>
        <v>-</v>
      </c>
      <c r="R3076" s="9"/>
      <c r="S3076" s="9"/>
      <c r="T3076" s="9"/>
      <c r="U3076" s="9"/>
      <c r="V3076" s="9"/>
      <c r="W3076" s="9" t="str">
        <f t="shared" si="96"/>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7"/>
        <v>-</v>
      </c>
      <c r="R3077" s="8"/>
      <c r="S3077" s="8"/>
      <c r="T3077" s="8"/>
      <c r="U3077" s="8"/>
      <c r="V3077" s="8"/>
      <c r="W3077" s="8" t="str">
        <f t="shared" ref="W3077:W3140" si="98">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9">IF(B3078&gt;1/1/1900, (IF(R3078="Closed",(DATEDIF(B3078,P3078,"d"))-(DATEDIF(M3078,O3078,"d")),IF(OR(R3078="Pending",ISBLANK(P3078)),TODAY()-B3078))),"-")</f>
        <v>-</v>
      </c>
      <c r="R3078" s="9"/>
      <c r="S3078" s="9"/>
      <c r="T3078" s="9"/>
      <c r="U3078" s="9"/>
      <c r="V3078" s="9"/>
      <c r="W3078" s="9" t="str">
        <f t="shared" si="98"/>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9"/>
        <v>-</v>
      </c>
      <c r="R3079" s="8"/>
      <c r="S3079" s="8"/>
      <c r="T3079" s="8"/>
      <c r="U3079" s="8"/>
      <c r="V3079" s="8"/>
      <c r="W3079" s="8" t="str">
        <f t="shared" si="98"/>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9"/>
        <v>-</v>
      </c>
      <c r="R3080" s="9"/>
      <c r="S3080" s="9"/>
      <c r="T3080" s="9"/>
      <c r="U3080" s="9"/>
      <c r="V3080" s="9"/>
      <c r="W3080" s="9" t="str">
        <f t="shared" si="98"/>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9"/>
        <v>-</v>
      </c>
      <c r="R3081" s="8"/>
      <c r="S3081" s="8"/>
      <c r="T3081" s="8"/>
      <c r="U3081" s="8"/>
      <c r="V3081" s="8"/>
      <c r="W3081" s="8" t="str">
        <f t="shared" si="98"/>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9"/>
        <v>-</v>
      </c>
      <c r="R3082" s="9"/>
      <c r="S3082" s="9"/>
      <c r="T3082" s="9"/>
      <c r="U3082" s="9"/>
      <c r="V3082" s="9"/>
      <c r="W3082" s="9" t="str">
        <f t="shared" si="98"/>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9"/>
        <v>-</v>
      </c>
      <c r="R3083" s="8"/>
      <c r="S3083" s="8"/>
      <c r="T3083" s="8"/>
      <c r="U3083" s="8"/>
      <c r="V3083" s="8"/>
      <c r="W3083" s="8" t="str">
        <f t="shared" si="98"/>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9"/>
        <v>-</v>
      </c>
      <c r="R3084" s="9"/>
      <c r="S3084" s="9"/>
      <c r="T3084" s="9"/>
      <c r="U3084" s="9"/>
      <c r="V3084" s="9"/>
      <c r="W3084" s="9" t="str">
        <f t="shared" si="98"/>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9"/>
        <v>-</v>
      </c>
      <c r="R3085" s="8"/>
      <c r="S3085" s="8"/>
      <c r="T3085" s="8"/>
      <c r="U3085" s="8"/>
      <c r="V3085" s="8"/>
      <c r="W3085" s="8" t="str">
        <f t="shared" si="98"/>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9"/>
        <v>-</v>
      </c>
      <c r="R3086" s="9"/>
      <c r="S3086" s="9"/>
      <c r="T3086" s="9"/>
      <c r="U3086" s="9"/>
      <c r="V3086" s="9"/>
      <c r="W3086" s="9" t="str">
        <f t="shared" si="98"/>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9"/>
        <v>-</v>
      </c>
      <c r="R3087" s="8"/>
      <c r="S3087" s="8"/>
      <c r="T3087" s="8"/>
      <c r="U3087" s="8"/>
      <c r="V3087" s="8"/>
      <c r="W3087" s="8" t="str">
        <f t="shared" si="98"/>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9"/>
        <v>-</v>
      </c>
      <c r="R3088" s="9"/>
      <c r="S3088" s="9"/>
      <c r="T3088" s="9"/>
      <c r="U3088" s="9"/>
      <c r="V3088" s="9"/>
      <c r="W3088" s="9" t="str">
        <f t="shared" si="98"/>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9"/>
        <v>-</v>
      </c>
      <c r="R3089" s="8"/>
      <c r="S3089" s="8"/>
      <c r="T3089" s="8"/>
      <c r="U3089" s="8"/>
      <c r="V3089" s="8"/>
      <c r="W3089" s="8" t="str">
        <f t="shared" si="98"/>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9"/>
        <v>-</v>
      </c>
      <c r="R3090" s="9"/>
      <c r="S3090" s="9"/>
      <c r="T3090" s="9"/>
      <c r="U3090" s="9"/>
      <c r="V3090" s="9"/>
      <c r="W3090" s="9" t="str">
        <f t="shared" si="98"/>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9"/>
        <v>-</v>
      </c>
      <c r="R3091" s="8"/>
      <c r="S3091" s="8"/>
      <c r="T3091" s="8"/>
      <c r="U3091" s="8"/>
      <c r="V3091" s="8"/>
      <c r="W3091" s="8" t="str">
        <f t="shared" si="98"/>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9"/>
        <v>-</v>
      </c>
      <c r="R3092" s="9"/>
      <c r="S3092" s="9"/>
      <c r="T3092" s="9"/>
      <c r="U3092" s="9"/>
      <c r="V3092" s="9"/>
      <c r="W3092" s="9" t="str">
        <f t="shared" si="98"/>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9"/>
        <v>-</v>
      </c>
      <c r="R3093" s="8"/>
      <c r="S3093" s="8"/>
      <c r="T3093" s="8"/>
      <c r="U3093" s="8"/>
      <c r="V3093" s="8"/>
      <c r="W3093" s="8" t="str">
        <f t="shared" si="98"/>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9"/>
        <v>-</v>
      </c>
      <c r="R3094" s="9"/>
      <c r="S3094" s="9"/>
      <c r="T3094" s="9"/>
      <c r="U3094" s="9"/>
      <c r="V3094" s="9"/>
      <c r="W3094" s="9" t="str">
        <f t="shared" si="98"/>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9"/>
        <v>-</v>
      </c>
      <c r="R3095" s="8"/>
      <c r="S3095" s="8"/>
      <c r="T3095" s="8"/>
      <c r="U3095" s="8"/>
      <c r="V3095" s="8"/>
      <c r="W3095" s="8" t="str">
        <f t="shared" si="98"/>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9"/>
        <v>-</v>
      </c>
      <c r="R3096" s="9"/>
      <c r="S3096" s="9"/>
      <c r="T3096" s="9"/>
      <c r="U3096" s="9"/>
      <c r="V3096" s="9"/>
      <c r="W3096" s="9" t="str">
        <f t="shared" si="98"/>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9"/>
        <v>-</v>
      </c>
      <c r="R3097" s="8"/>
      <c r="S3097" s="8"/>
      <c r="T3097" s="8"/>
      <c r="U3097" s="8"/>
      <c r="V3097" s="8"/>
      <c r="W3097" s="8" t="str">
        <f t="shared" si="98"/>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9"/>
        <v>-</v>
      </c>
      <c r="R3098" s="9"/>
      <c r="S3098" s="9"/>
      <c r="T3098" s="9"/>
      <c r="U3098" s="9"/>
      <c r="V3098" s="9"/>
      <c r="W3098" s="9" t="str">
        <f t="shared" si="98"/>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9"/>
        <v>-</v>
      </c>
      <c r="R3099" s="8"/>
      <c r="S3099" s="8"/>
      <c r="T3099" s="8"/>
      <c r="U3099" s="8"/>
      <c r="V3099" s="8"/>
      <c r="W3099" s="8" t="str">
        <f t="shared" si="98"/>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9"/>
        <v>-</v>
      </c>
      <c r="R3100" s="9"/>
      <c r="S3100" s="9"/>
      <c r="T3100" s="9"/>
      <c r="U3100" s="9"/>
      <c r="V3100" s="9"/>
      <c r="W3100" s="9" t="str">
        <f t="shared" si="98"/>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9"/>
        <v>-</v>
      </c>
      <c r="R3101" s="8"/>
      <c r="S3101" s="8"/>
      <c r="T3101" s="8"/>
      <c r="U3101" s="8"/>
      <c r="V3101" s="8"/>
      <c r="W3101" s="8" t="str">
        <f t="shared" si="98"/>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9"/>
        <v>-</v>
      </c>
      <c r="R3102" s="9"/>
      <c r="S3102" s="9"/>
      <c r="T3102" s="9"/>
      <c r="U3102" s="9"/>
      <c r="V3102" s="9"/>
      <c r="W3102" s="9" t="str">
        <f t="shared" si="98"/>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9"/>
        <v>-</v>
      </c>
      <c r="R3103" s="8"/>
      <c r="S3103" s="8"/>
      <c r="T3103" s="8"/>
      <c r="U3103" s="8"/>
      <c r="V3103" s="8"/>
      <c r="W3103" s="8" t="str">
        <f t="shared" si="98"/>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9"/>
        <v>-</v>
      </c>
      <c r="R3104" s="9"/>
      <c r="S3104" s="9"/>
      <c r="T3104" s="9"/>
      <c r="U3104" s="9"/>
      <c r="V3104" s="9"/>
      <c r="W3104" s="9" t="str">
        <f t="shared" si="98"/>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9"/>
        <v>-</v>
      </c>
      <c r="R3105" s="8"/>
      <c r="S3105" s="8"/>
      <c r="T3105" s="8"/>
      <c r="U3105" s="8"/>
      <c r="V3105" s="8"/>
      <c r="W3105" s="8" t="str">
        <f t="shared" si="98"/>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9"/>
        <v>-</v>
      </c>
      <c r="R3106" s="9"/>
      <c r="S3106" s="9"/>
      <c r="T3106" s="9"/>
      <c r="U3106" s="9"/>
      <c r="V3106" s="9"/>
      <c r="W3106" s="9" t="str">
        <f t="shared" si="98"/>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9"/>
        <v>-</v>
      </c>
      <c r="R3107" s="8"/>
      <c r="S3107" s="8"/>
      <c r="T3107" s="8"/>
      <c r="U3107" s="8"/>
      <c r="V3107" s="8"/>
      <c r="W3107" s="8" t="str">
        <f t="shared" si="98"/>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9"/>
        <v>-</v>
      </c>
      <c r="R3108" s="9"/>
      <c r="S3108" s="9"/>
      <c r="T3108" s="9"/>
      <c r="U3108" s="9"/>
      <c r="V3108" s="9"/>
      <c r="W3108" s="9" t="str">
        <f t="shared" si="98"/>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9"/>
        <v>-</v>
      </c>
      <c r="R3109" s="8"/>
      <c r="S3109" s="8"/>
      <c r="T3109" s="8"/>
      <c r="U3109" s="8"/>
      <c r="V3109" s="8"/>
      <c r="W3109" s="8" t="str">
        <f t="shared" si="98"/>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9"/>
        <v>-</v>
      </c>
      <c r="R3110" s="9"/>
      <c r="S3110" s="9"/>
      <c r="T3110" s="9"/>
      <c r="U3110" s="9"/>
      <c r="V3110" s="9"/>
      <c r="W3110" s="9" t="str">
        <f t="shared" si="98"/>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9"/>
        <v>-</v>
      </c>
      <c r="R3111" s="8"/>
      <c r="S3111" s="8"/>
      <c r="T3111" s="8"/>
      <c r="U3111" s="8"/>
      <c r="V3111" s="8"/>
      <c r="W3111" s="8" t="str">
        <f t="shared" si="98"/>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9"/>
        <v>-</v>
      </c>
      <c r="R3112" s="9"/>
      <c r="S3112" s="9"/>
      <c r="T3112" s="9"/>
      <c r="U3112" s="9"/>
      <c r="V3112" s="9"/>
      <c r="W3112" s="9" t="str">
        <f t="shared" si="98"/>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9"/>
        <v>-</v>
      </c>
      <c r="R3113" s="8"/>
      <c r="S3113" s="8"/>
      <c r="T3113" s="8"/>
      <c r="U3113" s="8"/>
      <c r="V3113" s="8"/>
      <c r="W3113" s="8" t="str">
        <f t="shared" si="98"/>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9"/>
        <v>-</v>
      </c>
      <c r="R3114" s="9"/>
      <c r="S3114" s="9"/>
      <c r="T3114" s="9"/>
      <c r="U3114" s="9"/>
      <c r="V3114" s="9"/>
      <c r="W3114" s="9" t="str">
        <f t="shared" si="98"/>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9"/>
        <v>-</v>
      </c>
      <c r="R3115" s="8"/>
      <c r="S3115" s="8"/>
      <c r="T3115" s="8"/>
      <c r="U3115" s="8"/>
      <c r="V3115" s="8"/>
      <c r="W3115" s="8" t="str">
        <f t="shared" si="98"/>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9"/>
        <v>-</v>
      </c>
      <c r="R3116" s="9"/>
      <c r="S3116" s="9"/>
      <c r="T3116" s="9"/>
      <c r="U3116" s="9"/>
      <c r="V3116" s="9"/>
      <c r="W3116" s="9" t="str">
        <f t="shared" si="98"/>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9"/>
        <v>-</v>
      </c>
      <c r="R3117" s="8"/>
      <c r="S3117" s="8"/>
      <c r="T3117" s="8"/>
      <c r="U3117" s="8"/>
      <c r="V3117" s="8"/>
      <c r="W3117" s="8" t="str">
        <f t="shared" si="98"/>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9"/>
        <v>-</v>
      </c>
      <c r="R3118" s="9"/>
      <c r="S3118" s="9"/>
      <c r="T3118" s="9"/>
      <c r="U3118" s="9"/>
      <c r="V3118" s="9"/>
      <c r="W3118" s="9" t="str">
        <f t="shared" si="98"/>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9"/>
        <v>-</v>
      </c>
      <c r="R3119" s="8"/>
      <c r="S3119" s="8"/>
      <c r="T3119" s="8"/>
      <c r="U3119" s="8"/>
      <c r="V3119" s="8"/>
      <c r="W3119" s="8" t="str">
        <f t="shared" si="98"/>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9"/>
        <v>-</v>
      </c>
      <c r="R3120" s="9"/>
      <c r="S3120" s="9"/>
      <c r="T3120" s="9"/>
      <c r="U3120" s="9"/>
      <c r="V3120" s="9"/>
      <c r="W3120" s="9" t="str">
        <f t="shared" si="98"/>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9"/>
        <v>-</v>
      </c>
      <c r="R3121" s="8"/>
      <c r="S3121" s="8"/>
      <c r="T3121" s="8"/>
      <c r="U3121" s="8"/>
      <c r="V3121" s="8"/>
      <c r="W3121" s="8" t="str">
        <f t="shared" si="98"/>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9"/>
        <v>-</v>
      </c>
      <c r="R3122" s="9"/>
      <c r="S3122" s="9"/>
      <c r="T3122" s="9"/>
      <c r="U3122" s="9"/>
      <c r="V3122" s="9"/>
      <c r="W3122" s="9" t="str">
        <f t="shared" si="98"/>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9"/>
        <v>-</v>
      </c>
      <c r="R3123" s="8"/>
      <c r="S3123" s="8"/>
      <c r="T3123" s="8"/>
      <c r="U3123" s="8"/>
      <c r="V3123" s="8"/>
      <c r="W3123" s="8" t="str">
        <f t="shared" si="98"/>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9"/>
        <v>-</v>
      </c>
      <c r="R3124" s="9"/>
      <c r="S3124" s="9"/>
      <c r="T3124" s="9"/>
      <c r="U3124" s="9"/>
      <c r="V3124" s="9"/>
      <c r="W3124" s="9" t="str">
        <f t="shared" si="98"/>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9"/>
        <v>-</v>
      </c>
      <c r="R3125" s="8"/>
      <c r="S3125" s="8"/>
      <c r="T3125" s="8"/>
      <c r="U3125" s="8"/>
      <c r="V3125" s="8"/>
      <c r="W3125" s="8" t="str">
        <f t="shared" si="98"/>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9"/>
        <v>-</v>
      </c>
      <c r="R3126" s="9"/>
      <c r="S3126" s="9"/>
      <c r="T3126" s="9"/>
      <c r="U3126" s="9"/>
      <c r="V3126" s="9"/>
      <c r="W3126" s="9" t="str">
        <f t="shared" si="98"/>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9"/>
        <v>-</v>
      </c>
      <c r="R3127" s="8"/>
      <c r="S3127" s="8"/>
      <c r="T3127" s="8"/>
      <c r="U3127" s="8"/>
      <c r="V3127" s="8"/>
      <c r="W3127" s="8" t="str">
        <f t="shared" si="98"/>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9"/>
        <v>-</v>
      </c>
      <c r="R3128" s="9"/>
      <c r="S3128" s="9"/>
      <c r="T3128" s="9"/>
      <c r="U3128" s="9"/>
      <c r="V3128" s="9"/>
      <c r="W3128" s="9" t="str">
        <f t="shared" si="98"/>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9"/>
        <v>-</v>
      </c>
      <c r="R3129" s="8"/>
      <c r="S3129" s="8"/>
      <c r="T3129" s="8"/>
      <c r="U3129" s="8"/>
      <c r="V3129" s="8"/>
      <c r="W3129" s="8" t="str">
        <f t="shared" si="98"/>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9"/>
        <v>-</v>
      </c>
      <c r="R3130" s="9"/>
      <c r="S3130" s="9"/>
      <c r="T3130" s="9"/>
      <c r="U3130" s="9"/>
      <c r="V3130" s="9"/>
      <c r="W3130" s="9" t="str">
        <f t="shared" si="98"/>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9"/>
        <v>-</v>
      </c>
      <c r="R3131" s="8"/>
      <c r="S3131" s="8"/>
      <c r="T3131" s="8"/>
      <c r="U3131" s="8"/>
      <c r="V3131" s="8"/>
      <c r="W3131" s="8" t="str">
        <f t="shared" si="98"/>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9"/>
        <v>-</v>
      </c>
      <c r="R3132" s="9"/>
      <c r="S3132" s="9"/>
      <c r="T3132" s="9"/>
      <c r="U3132" s="9"/>
      <c r="V3132" s="9"/>
      <c r="W3132" s="9" t="str">
        <f t="shared" si="98"/>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9"/>
        <v>-</v>
      </c>
      <c r="R3133" s="8"/>
      <c r="S3133" s="8"/>
      <c r="T3133" s="8"/>
      <c r="U3133" s="8"/>
      <c r="V3133" s="8"/>
      <c r="W3133" s="8" t="str">
        <f t="shared" si="98"/>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9"/>
        <v>-</v>
      </c>
      <c r="R3134" s="9"/>
      <c r="S3134" s="9"/>
      <c r="T3134" s="9"/>
      <c r="U3134" s="9"/>
      <c r="V3134" s="9"/>
      <c r="W3134" s="9" t="str">
        <f t="shared" si="98"/>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9"/>
        <v>-</v>
      </c>
      <c r="R3135" s="8"/>
      <c r="S3135" s="8"/>
      <c r="T3135" s="8"/>
      <c r="U3135" s="8"/>
      <c r="V3135" s="8"/>
      <c r="W3135" s="8" t="str">
        <f t="shared" si="98"/>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9"/>
        <v>-</v>
      </c>
      <c r="R3136" s="9"/>
      <c r="S3136" s="9"/>
      <c r="T3136" s="9"/>
      <c r="U3136" s="9"/>
      <c r="V3136" s="9"/>
      <c r="W3136" s="9" t="str">
        <f t="shared" si="98"/>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9"/>
        <v>-</v>
      </c>
      <c r="R3137" s="8"/>
      <c r="S3137" s="8"/>
      <c r="T3137" s="8"/>
      <c r="U3137" s="8"/>
      <c r="V3137" s="8"/>
      <c r="W3137" s="8" t="str">
        <f t="shared" si="98"/>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9"/>
        <v>-</v>
      </c>
      <c r="R3138" s="9"/>
      <c r="S3138" s="9"/>
      <c r="T3138" s="9"/>
      <c r="U3138" s="9"/>
      <c r="V3138" s="9"/>
      <c r="W3138" s="9" t="str">
        <f t="shared" si="98"/>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9"/>
        <v>-</v>
      </c>
      <c r="R3139" s="8"/>
      <c r="S3139" s="8"/>
      <c r="T3139" s="8"/>
      <c r="U3139" s="8"/>
      <c r="V3139" s="8"/>
      <c r="W3139" s="8" t="str">
        <f t="shared" si="98"/>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9"/>
        <v>-</v>
      </c>
      <c r="R3140" s="9"/>
      <c r="S3140" s="9"/>
      <c r="T3140" s="9"/>
      <c r="U3140" s="9"/>
      <c r="V3140" s="9"/>
      <c r="W3140" s="9" t="str">
        <f t="shared" si="98"/>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9"/>
        <v>-</v>
      </c>
      <c r="R3141" s="8"/>
      <c r="S3141" s="8"/>
      <c r="T3141" s="8"/>
      <c r="U3141" s="8"/>
      <c r="V3141" s="8"/>
      <c r="W3141" s="8" t="str">
        <f t="shared" ref="W3141:W3204" si="100">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1">IF(B3142&gt;1/1/1900, (IF(R3142="Closed",(DATEDIF(B3142,P3142,"d"))-(DATEDIF(M3142,O3142,"d")),IF(OR(R3142="Pending",ISBLANK(P3142)),TODAY()-B3142))),"-")</f>
        <v>-</v>
      </c>
      <c r="R3142" s="9"/>
      <c r="S3142" s="9"/>
      <c r="T3142" s="9"/>
      <c r="U3142" s="9"/>
      <c r="V3142" s="9"/>
      <c r="W3142" s="9" t="str">
        <f t="shared" si="100"/>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1"/>
        <v>-</v>
      </c>
      <c r="R3143" s="8"/>
      <c r="S3143" s="8"/>
      <c r="T3143" s="8"/>
      <c r="U3143" s="8"/>
      <c r="V3143" s="8"/>
      <c r="W3143" s="8" t="str">
        <f t="shared" si="100"/>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1"/>
        <v>-</v>
      </c>
      <c r="R3144" s="9"/>
      <c r="S3144" s="9"/>
      <c r="T3144" s="9"/>
      <c r="U3144" s="9"/>
      <c r="V3144" s="9"/>
      <c r="W3144" s="9" t="str">
        <f t="shared" si="100"/>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1"/>
        <v>-</v>
      </c>
      <c r="R3145" s="8"/>
      <c r="S3145" s="8"/>
      <c r="T3145" s="8"/>
      <c r="U3145" s="8"/>
      <c r="V3145" s="8"/>
      <c r="W3145" s="8" t="str">
        <f t="shared" si="100"/>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1"/>
        <v>-</v>
      </c>
      <c r="R3146" s="9"/>
      <c r="S3146" s="9"/>
      <c r="T3146" s="9"/>
      <c r="U3146" s="9"/>
      <c r="V3146" s="9"/>
      <c r="W3146" s="9" t="str">
        <f t="shared" si="100"/>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1"/>
        <v>-</v>
      </c>
      <c r="R3147" s="8"/>
      <c r="S3147" s="8"/>
      <c r="T3147" s="8"/>
      <c r="U3147" s="8"/>
      <c r="V3147" s="8"/>
      <c r="W3147" s="8" t="str">
        <f t="shared" si="100"/>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1"/>
        <v>-</v>
      </c>
      <c r="R3148" s="9"/>
      <c r="S3148" s="9"/>
      <c r="T3148" s="9"/>
      <c r="U3148" s="9"/>
      <c r="V3148" s="9"/>
      <c r="W3148" s="9" t="str">
        <f t="shared" si="100"/>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1"/>
        <v>-</v>
      </c>
      <c r="R3149" s="8"/>
      <c r="S3149" s="8"/>
      <c r="T3149" s="8"/>
      <c r="U3149" s="8"/>
      <c r="V3149" s="8"/>
      <c r="W3149" s="8" t="str">
        <f t="shared" si="100"/>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1"/>
        <v>-</v>
      </c>
      <c r="R3150" s="9"/>
      <c r="S3150" s="9"/>
      <c r="T3150" s="9"/>
      <c r="U3150" s="9"/>
      <c r="V3150" s="9"/>
      <c r="W3150" s="9" t="str">
        <f t="shared" si="100"/>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1"/>
        <v>-</v>
      </c>
      <c r="R3151" s="8"/>
      <c r="S3151" s="8"/>
      <c r="T3151" s="8"/>
      <c r="U3151" s="8"/>
      <c r="V3151" s="8"/>
      <c r="W3151" s="8" t="str">
        <f t="shared" si="100"/>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1"/>
        <v>-</v>
      </c>
      <c r="R3152" s="9"/>
      <c r="S3152" s="9"/>
      <c r="T3152" s="9"/>
      <c r="U3152" s="9"/>
      <c r="V3152" s="9"/>
      <c r="W3152" s="9" t="str">
        <f t="shared" si="100"/>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1"/>
        <v>-</v>
      </c>
      <c r="R3153" s="8"/>
      <c r="S3153" s="8"/>
      <c r="T3153" s="8"/>
      <c r="U3153" s="8"/>
      <c r="V3153" s="8"/>
      <c r="W3153" s="8" t="str">
        <f t="shared" si="100"/>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1"/>
        <v>-</v>
      </c>
      <c r="R3154" s="9"/>
      <c r="S3154" s="9"/>
      <c r="T3154" s="9"/>
      <c r="U3154" s="9"/>
      <c r="V3154" s="9"/>
      <c r="W3154" s="9" t="str">
        <f t="shared" si="100"/>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1"/>
        <v>-</v>
      </c>
      <c r="R3155" s="8"/>
      <c r="S3155" s="8"/>
      <c r="T3155" s="8"/>
      <c r="U3155" s="8"/>
      <c r="V3155" s="8"/>
      <c r="W3155" s="8" t="str">
        <f t="shared" si="100"/>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1"/>
        <v>-</v>
      </c>
      <c r="R3156" s="9"/>
      <c r="S3156" s="9"/>
      <c r="T3156" s="9"/>
      <c r="U3156" s="9"/>
      <c r="V3156" s="9"/>
      <c r="W3156" s="9" t="str">
        <f t="shared" si="100"/>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1"/>
        <v>-</v>
      </c>
      <c r="R3157" s="8"/>
      <c r="S3157" s="8"/>
      <c r="T3157" s="8"/>
      <c r="U3157" s="8"/>
      <c r="V3157" s="8"/>
      <c r="W3157" s="8" t="str">
        <f t="shared" si="100"/>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1"/>
        <v>-</v>
      </c>
      <c r="R3158" s="9"/>
      <c r="S3158" s="9"/>
      <c r="T3158" s="9"/>
      <c r="U3158" s="9"/>
      <c r="V3158" s="9"/>
      <c r="W3158" s="9" t="str">
        <f t="shared" si="100"/>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1"/>
        <v>-</v>
      </c>
      <c r="R3159" s="8"/>
      <c r="S3159" s="8"/>
      <c r="T3159" s="8"/>
      <c r="U3159" s="8"/>
      <c r="V3159" s="8"/>
      <c r="W3159" s="8" t="str">
        <f t="shared" si="100"/>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1"/>
        <v>-</v>
      </c>
      <c r="R3160" s="9"/>
      <c r="S3160" s="9"/>
      <c r="T3160" s="9"/>
      <c r="U3160" s="9"/>
      <c r="V3160" s="9"/>
      <c r="W3160" s="9" t="str">
        <f t="shared" si="100"/>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1"/>
        <v>-</v>
      </c>
      <c r="R3161" s="8"/>
      <c r="S3161" s="8"/>
      <c r="T3161" s="8"/>
      <c r="U3161" s="8"/>
      <c r="V3161" s="8"/>
      <c r="W3161" s="8" t="str">
        <f t="shared" si="100"/>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1"/>
        <v>-</v>
      </c>
      <c r="R3162" s="9"/>
      <c r="S3162" s="9"/>
      <c r="T3162" s="9"/>
      <c r="U3162" s="9"/>
      <c r="V3162" s="9"/>
      <c r="W3162" s="9" t="str">
        <f t="shared" si="100"/>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1"/>
        <v>-</v>
      </c>
      <c r="R3163" s="8"/>
      <c r="S3163" s="8"/>
      <c r="T3163" s="8"/>
      <c r="U3163" s="8"/>
      <c r="V3163" s="8"/>
      <c r="W3163" s="8" t="str">
        <f t="shared" si="100"/>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1"/>
        <v>-</v>
      </c>
      <c r="R3164" s="9"/>
      <c r="S3164" s="9"/>
      <c r="T3164" s="9"/>
      <c r="U3164" s="9"/>
      <c r="V3164" s="9"/>
      <c r="W3164" s="9" t="str">
        <f t="shared" si="100"/>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1"/>
        <v>-</v>
      </c>
      <c r="R3165" s="8"/>
      <c r="S3165" s="8"/>
      <c r="T3165" s="8"/>
      <c r="U3165" s="8"/>
      <c r="V3165" s="8"/>
      <c r="W3165" s="8" t="str">
        <f t="shared" si="100"/>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1"/>
        <v>-</v>
      </c>
      <c r="R3166" s="9"/>
      <c r="S3166" s="9"/>
      <c r="T3166" s="9"/>
      <c r="U3166" s="9"/>
      <c r="V3166" s="9"/>
      <c r="W3166" s="9" t="str">
        <f t="shared" si="100"/>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1"/>
        <v>-</v>
      </c>
      <c r="R3167" s="8"/>
      <c r="S3167" s="8"/>
      <c r="T3167" s="8"/>
      <c r="U3167" s="8"/>
      <c r="V3167" s="8"/>
      <c r="W3167" s="8" t="str">
        <f t="shared" si="100"/>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1"/>
        <v>-</v>
      </c>
      <c r="R3168" s="9"/>
      <c r="S3168" s="9"/>
      <c r="T3168" s="9"/>
      <c r="U3168" s="9"/>
      <c r="V3168" s="9"/>
      <c r="W3168" s="9" t="str">
        <f t="shared" si="100"/>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1"/>
        <v>-</v>
      </c>
      <c r="R3169" s="8"/>
      <c r="S3169" s="8"/>
      <c r="T3169" s="8"/>
      <c r="U3169" s="8"/>
      <c r="V3169" s="8"/>
      <c r="W3169" s="8" t="str">
        <f t="shared" si="100"/>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1"/>
        <v>-</v>
      </c>
      <c r="R3170" s="9"/>
      <c r="S3170" s="9"/>
      <c r="T3170" s="9"/>
      <c r="U3170" s="9"/>
      <c r="V3170" s="9"/>
      <c r="W3170" s="9" t="str">
        <f t="shared" si="100"/>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1"/>
        <v>-</v>
      </c>
      <c r="R3171" s="8"/>
      <c r="S3171" s="8"/>
      <c r="T3171" s="8"/>
      <c r="U3171" s="8"/>
      <c r="V3171" s="8"/>
      <c r="W3171" s="8" t="str">
        <f t="shared" si="100"/>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1"/>
        <v>-</v>
      </c>
      <c r="R3172" s="9"/>
      <c r="S3172" s="9"/>
      <c r="T3172" s="9"/>
      <c r="U3172" s="9"/>
      <c r="V3172" s="9"/>
      <c r="W3172" s="9" t="str">
        <f t="shared" si="100"/>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1"/>
        <v>-</v>
      </c>
      <c r="R3173" s="8"/>
      <c r="S3173" s="8"/>
      <c r="T3173" s="8"/>
      <c r="U3173" s="8"/>
      <c r="V3173" s="8"/>
      <c r="W3173" s="8" t="str">
        <f t="shared" si="100"/>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1"/>
        <v>-</v>
      </c>
      <c r="R3174" s="9"/>
      <c r="S3174" s="9"/>
      <c r="T3174" s="9"/>
      <c r="U3174" s="9"/>
      <c r="V3174" s="9"/>
      <c r="W3174" s="9" t="str">
        <f t="shared" si="100"/>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1"/>
        <v>-</v>
      </c>
      <c r="R3175" s="8"/>
      <c r="S3175" s="8"/>
      <c r="T3175" s="8"/>
      <c r="U3175" s="8"/>
      <c r="V3175" s="8"/>
      <c r="W3175" s="8" t="str">
        <f t="shared" si="100"/>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1"/>
        <v>-</v>
      </c>
      <c r="R3176" s="9"/>
      <c r="S3176" s="9"/>
      <c r="T3176" s="9"/>
      <c r="U3176" s="9"/>
      <c r="V3176" s="9"/>
      <c r="W3176" s="9" t="str">
        <f t="shared" si="100"/>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1"/>
        <v>-</v>
      </c>
      <c r="R3177" s="8"/>
      <c r="S3177" s="8"/>
      <c r="T3177" s="8"/>
      <c r="U3177" s="8"/>
      <c r="V3177" s="8"/>
      <c r="W3177" s="8" t="str">
        <f t="shared" si="100"/>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1"/>
        <v>-</v>
      </c>
      <c r="R3178" s="9"/>
      <c r="S3178" s="9"/>
      <c r="T3178" s="9"/>
      <c r="U3178" s="9"/>
      <c r="V3178" s="9"/>
      <c r="W3178" s="9" t="str">
        <f t="shared" si="100"/>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1"/>
        <v>-</v>
      </c>
      <c r="R3179" s="8"/>
      <c r="S3179" s="8"/>
      <c r="T3179" s="8"/>
      <c r="U3179" s="8"/>
      <c r="V3179" s="8"/>
      <c r="W3179" s="8" t="str">
        <f t="shared" si="100"/>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1"/>
        <v>-</v>
      </c>
      <c r="R3180" s="9"/>
      <c r="S3180" s="9"/>
      <c r="T3180" s="9"/>
      <c r="U3180" s="9"/>
      <c r="V3180" s="9"/>
      <c r="W3180" s="9" t="str">
        <f t="shared" si="100"/>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1"/>
        <v>-</v>
      </c>
      <c r="R3181" s="8"/>
      <c r="S3181" s="8"/>
      <c r="T3181" s="8"/>
      <c r="U3181" s="8"/>
      <c r="V3181" s="8"/>
      <c r="W3181" s="8" t="str">
        <f t="shared" si="100"/>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1"/>
        <v>-</v>
      </c>
      <c r="R3182" s="9"/>
      <c r="S3182" s="9"/>
      <c r="T3182" s="9"/>
      <c r="U3182" s="9"/>
      <c r="V3182" s="9"/>
      <c r="W3182" s="9" t="str">
        <f t="shared" si="100"/>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1"/>
        <v>-</v>
      </c>
      <c r="R3183" s="8"/>
      <c r="S3183" s="8"/>
      <c r="T3183" s="8"/>
      <c r="U3183" s="8"/>
      <c r="V3183" s="8"/>
      <c r="W3183" s="8" t="str">
        <f t="shared" si="100"/>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1"/>
        <v>-</v>
      </c>
      <c r="R3184" s="9"/>
      <c r="S3184" s="9"/>
      <c r="T3184" s="9"/>
      <c r="U3184" s="9"/>
      <c r="V3184" s="9"/>
      <c r="W3184" s="9" t="str">
        <f t="shared" si="100"/>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1"/>
        <v>-</v>
      </c>
      <c r="R3185" s="8"/>
      <c r="S3185" s="8"/>
      <c r="T3185" s="8"/>
      <c r="U3185" s="8"/>
      <c r="V3185" s="8"/>
      <c r="W3185" s="8" t="str">
        <f t="shared" si="100"/>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1"/>
        <v>-</v>
      </c>
      <c r="R3186" s="9"/>
      <c r="S3186" s="9"/>
      <c r="T3186" s="9"/>
      <c r="U3186" s="9"/>
      <c r="V3186" s="9"/>
      <c r="W3186" s="9" t="str">
        <f t="shared" si="100"/>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1"/>
        <v>-</v>
      </c>
      <c r="R3187" s="8"/>
      <c r="S3187" s="8"/>
      <c r="T3187" s="8"/>
      <c r="U3187" s="8"/>
      <c r="V3187" s="8"/>
      <c r="W3187" s="8" t="str">
        <f t="shared" si="100"/>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1"/>
        <v>-</v>
      </c>
      <c r="R3188" s="9"/>
      <c r="S3188" s="9"/>
      <c r="T3188" s="9"/>
      <c r="U3188" s="9"/>
      <c r="V3188" s="9"/>
      <c r="W3188" s="9" t="str">
        <f t="shared" si="100"/>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1"/>
        <v>-</v>
      </c>
      <c r="R3189" s="8"/>
      <c r="S3189" s="8"/>
      <c r="T3189" s="8"/>
      <c r="U3189" s="8"/>
      <c r="V3189" s="8"/>
      <c r="W3189" s="8" t="str">
        <f t="shared" si="100"/>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1"/>
        <v>-</v>
      </c>
      <c r="R3190" s="9"/>
      <c r="S3190" s="9"/>
      <c r="T3190" s="9"/>
      <c r="U3190" s="9"/>
      <c r="V3190" s="9"/>
      <c r="W3190" s="9" t="str">
        <f t="shared" si="100"/>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1"/>
        <v>-</v>
      </c>
      <c r="R3191" s="8"/>
      <c r="S3191" s="8"/>
      <c r="T3191" s="8"/>
      <c r="U3191" s="8"/>
      <c r="V3191" s="8"/>
      <c r="W3191" s="8" t="str">
        <f t="shared" si="100"/>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1"/>
        <v>-</v>
      </c>
      <c r="R3192" s="9"/>
      <c r="S3192" s="9"/>
      <c r="T3192" s="9"/>
      <c r="U3192" s="9"/>
      <c r="V3192" s="9"/>
      <c r="W3192" s="9" t="str">
        <f t="shared" si="100"/>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1"/>
        <v>-</v>
      </c>
      <c r="R3193" s="8"/>
      <c r="S3193" s="8"/>
      <c r="T3193" s="8"/>
      <c r="U3193" s="8"/>
      <c r="V3193" s="8"/>
      <c r="W3193" s="8" t="str">
        <f t="shared" si="100"/>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1"/>
        <v>-</v>
      </c>
      <c r="R3194" s="9"/>
      <c r="S3194" s="9"/>
      <c r="T3194" s="9"/>
      <c r="U3194" s="9"/>
      <c r="V3194" s="9"/>
      <c r="W3194" s="9" t="str">
        <f t="shared" si="100"/>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1"/>
        <v>-</v>
      </c>
      <c r="R3195" s="8"/>
      <c r="S3195" s="8"/>
      <c r="T3195" s="8"/>
      <c r="U3195" s="8"/>
      <c r="V3195" s="8"/>
      <c r="W3195" s="8" t="str">
        <f t="shared" si="100"/>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1"/>
        <v>-</v>
      </c>
      <c r="R3196" s="9"/>
      <c r="S3196" s="9"/>
      <c r="T3196" s="9"/>
      <c r="U3196" s="9"/>
      <c r="V3196" s="9"/>
      <c r="W3196" s="9" t="str">
        <f t="shared" si="100"/>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1"/>
        <v>-</v>
      </c>
      <c r="R3197" s="8"/>
      <c r="S3197" s="8"/>
      <c r="T3197" s="8"/>
      <c r="U3197" s="8"/>
      <c r="V3197" s="8"/>
      <c r="W3197" s="8" t="str">
        <f t="shared" si="100"/>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1"/>
        <v>-</v>
      </c>
      <c r="R3198" s="9"/>
      <c r="S3198" s="9"/>
      <c r="T3198" s="9"/>
      <c r="U3198" s="9"/>
      <c r="V3198" s="9"/>
      <c r="W3198" s="9" t="str">
        <f t="shared" si="100"/>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1"/>
        <v>-</v>
      </c>
      <c r="R3199" s="8"/>
      <c r="S3199" s="8"/>
      <c r="T3199" s="8"/>
      <c r="U3199" s="8"/>
      <c r="V3199" s="8"/>
      <c r="W3199" s="8" t="str">
        <f t="shared" si="100"/>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1"/>
        <v>-</v>
      </c>
      <c r="R3200" s="9"/>
      <c r="S3200" s="9"/>
      <c r="T3200" s="9"/>
      <c r="U3200" s="9"/>
      <c r="V3200" s="9"/>
      <c r="W3200" s="9" t="str">
        <f t="shared" si="100"/>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1"/>
        <v>-</v>
      </c>
      <c r="R3201" s="8"/>
      <c r="S3201" s="8"/>
      <c r="T3201" s="8"/>
      <c r="U3201" s="8"/>
      <c r="V3201" s="8"/>
      <c r="W3201" s="8" t="str">
        <f t="shared" si="100"/>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1"/>
        <v>-</v>
      </c>
      <c r="R3202" s="9"/>
      <c r="S3202" s="9"/>
      <c r="T3202" s="9"/>
      <c r="U3202" s="9"/>
      <c r="V3202" s="9"/>
      <c r="W3202" s="9" t="str">
        <f t="shared" si="100"/>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1"/>
        <v>-</v>
      </c>
      <c r="R3203" s="8"/>
      <c r="S3203" s="8"/>
      <c r="T3203" s="8"/>
      <c r="U3203" s="8"/>
      <c r="V3203" s="8"/>
      <c r="W3203" s="8" t="str">
        <f t="shared" si="100"/>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1"/>
        <v>-</v>
      </c>
      <c r="R3204" s="9"/>
      <c r="S3204" s="9"/>
      <c r="T3204" s="9"/>
      <c r="U3204" s="9"/>
      <c r="V3204" s="9"/>
      <c r="W3204" s="9" t="str">
        <f t="shared" si="100"/>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1"/>
        <v>-</v>
      </c>
      <c r="R3205" s="8"/>
      <c r="S3205" s="8"/>
      <c r="T3205" s="8"/>
      <c r="U3205" s="8"/>
      <c r="V3205" s="8"/>
      <c r="W3205" s="8" t="str">
        <f t="shared" ref="W3205:W3268" si="102">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3">IF(B3206&gt;1/1/1900, (IF(R3206="Closed",(DATEDIF(B3206,P3206,"d"))-(DATEDIF(M3206,O3206,"d")),IF(OR(R3206="Pending",ISBLANK(P3206)),TODAY()-B3206))),"-")</f>
        <v>-</v>
      </c>
      <c r="R3206" s="9"/>
      <c r="S3206" s="9"/>
      <c r="T3206" s="9"/>
      <c r="U3206" s="9"/>
      <c r="V3206" s="9"/>
      <c r="W3206" s="9" t="str">
        <f t="shared" si="102"/>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3"/>
        <v>-</v>
      </c>
      <c r="R3207" s="8"/>
      <c r="S3207" s="8"/>
      <c r="T3207" s="8"/>
      <c r="U3207" s="8"/>
      <c r="V3207" s="8"/>
      <c r="W3207" s="8" t="str">
        <f t="shared" si="102"/>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3"/>
        <v>-</v>
      </c>
      <c r="R3208" s="9"/>
      <c r="S3208" s="9"/>
      <c r="T3208" s="9"/>
      <c r="U3208" s="9"/>
      <c r="V3208" s="9"/>
      <c r="W3208" s="9" t="str">
        <f t="shared" si="102"/>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3"/>
        <v>-</v>
      </c>
      <c r="R3209" s="8"/>
      <c r="S3209" s="8"/>
      <c r="T3209" s="8"/>
      <c r="U3209" s="8"/>
      <c r="V3209" s="8"/>
      <c r="W3209" s="8" t="str">
        <f t="shared" si="102"/>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3"/>
        <v>-</v>
      </c>
      <c r="R3210" s="9"/>
      <c r="S3210" s="9"/>
      <c r="T3210" s="9"/>
      <c r="U3210" s="9"/>
      <c r="V3210" s="9"/>
      <c r="W3210" s="9" t="str">
        <f t="shared" si="102"/>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3"/>
        <v>-</v>
      </c>
      <c r="R3211" s="8"/>
      <c r="S3211" s="8"/>
      <c r="T3211" s="8"/>
      <c r="U3211" s="8"/>
      <c r="V3211" s="8"/>
      <c r="W3211" s="8" t="str">
        <f t="shared" si="102"/>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3"/>
        <v>-</v>
      </c>
      <c r="R3212" s="9"/>
      <c r="S3212" s="9"/>
      <c r="T3212" s="9"/>
      <c r="U3212" s="9"/>
      <c r="V3212" s="9"/>
      <c r="W3212" s="9" t="str">
        <f t="shared" si="102"/>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3"/>
        <v>-</v>
      </c>
      <c r="R3213" s="8"/>
      <c r="S3213" s="8"/>
      <c r="T3213" s="8"/>
      <c r="U3213" s="8"/>
      <c r="V3213" s="8"/>
      <c r="W3213" s="8" t="str">
        <f t="shared" si="102"/>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3"/>
        <v>-</v>
      </c>
      <c r="R3214" s="9"/>
      <c r="S3214" s="9"/>
      <c r="T3214" s="9"/>
      <c r="U3214" s="9"/>
      <c r="V3214" s="9"/>
      <c r="W3214" s="9" t="str">
        <f t="shared" si="102"/>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3"/>
        <v>-</v>
      </c>
      <c r="R3215" s="8"/>
      <c r="S3215" s="8"/>
      <c r="T3215" s="8"/>
      <c r="U3215" s="8"/>
      <c r="V3215" s="8"/>
      <c r="W3215" s="8" t="str">
        <f t="shared" si="102"/>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3"/>
        <v>-</v>
      </c>
      <c r="R3216" s="9"/>
      <c r="S3216" s="9"/>
      <c r="T3216" s="9"/>
      <c r="U3216" s="9"/>
      <c r="V3216" s="9"/>
      <c r="W3216" s="9" t="str">
        <f t="shared" si="102"/>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3"/>
        <v>-</v>
      </c>
      <c r="R3217" s="8"/>
      <c r="S3217" s="8"/>
      <c r="T3217" s="8"/>
      <c r="U3217" s="8"/>
      <c r="V3217" s="8"/>
      <c r="W3217" s="8" t="str">
        <f t="shared" si="102"/>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3"/>
        <v>-</v>
      </c>
      <c r="R3218" s="9"/>
      <c r="S3218" s="9"/>
      <c r="T3218" s="9"/>
      <c r="U3218" s="9"/>
      <c r="V3218" s="9"/>
      <c r="W3218" s="9" t="str">
        <f t="shared" si="102"/>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3"/>
        <v>-</v>
      </c>
      <c r="R3219" s="8"/>
      <c r="S3219" s="8"/>
      <c r="T3219" s="8"/>
      <c r="U3219" s="8"/>
      <c r="V3219" s="8"/>
      <c r="W3219" s="8" t="str">
        <f t="shared" si="102"/>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3"/>
        <v>-</v>
      </c>
      <c r="R3220" s="9"/>
      <c r="S3220" s="9"/>
      <c r="T3220" s="9"/>
      <c r="U3220" s="9"/>
      <c r="V3220" s="9"/>
      <c r="W3220" s="9" t="str">
        <f t="shared" si="102"/>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3"/>
        <v>-</v>
      </c>
      <c r="R3221" s="8"/>
      <c r="S3221" s="8"/>
      <c r="T3221" s="8"/>
      <c r="U3221" s="8"/>
      <c r="V3221" s="8"/>
      <c r="W3221" s="8" t="str">
        <f t="shared" si="102"/>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3"/>
        <v>-</v>
      </c>
      <c r="R3222" s="9"/>
      <c r="S3222" s="9"/>
      <c r="T3222" s="9"/>
      <c r="U3222" s="9"/>
      <c r="V3222" s="9"/>
      <c r="W3222" s="9" t="str">
        <f t="shared" si="102"/>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3"/>
        <v>-</v>
      </c>
      <c r="R3223" s="8"/>
      <c r="S3223" s="8"/>
      <c r="T3223" s="8"/>
      <c r="U3223" s="8"/>
      <c r="V3223" s="8"/>
      <c r="W3223" s="8" t="str">
        <f t="shared" si="102"/>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3"/>
        <v>-</v>
      </c>
      <c r="R3224" s="9"/>
      <c r="S3224" s="9"/>
      <c r="T3224" s="9"/>
      <c r="U3224" s="9"/>
      <c r="V3224" s="9"/>
      <c r="W3224" s="9" t="str">
        <f t="shared" si="102"/>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3"/>
        <v>-</v>
      </c>
      <c r="R3225" s="8"/>
      <c r="S3225" s="8"/>
      <c r="T3225" s="8"/>
      <c r="U3225" s="8"/>
      <c r="V3225" s="8"/>
      <c r="W3225" s="8" t="str">
        <f t="shared" si="102"/>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3"/>
        <v>-</v>
      </c>
      <c r="R3226" s="9"/>
      <c r="S3226" s="9"/>
      <c r="T3226" s="9"/>
      <c r="U3226" s="9"/>
      <c r="V3226" s="9"/>
      <c r="W3226" s="9" t="str">
        <f t="shared" si="102"/>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3"/>
        <v>-</v>
      </c>
      <c r="R3227" s="8"/>
      <c r="S3227" s="8"/>
      <c r="T3227" s="8"/>
      <c r="U3227" s="8"/>
      <c r="V3227" s="8"/>
      <c r="W3227" s="8" t="str">
        <f t="shared" si="102"/>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3"/>
        <v>-</v>
      </c>
      <c r="R3228" s="9"/>
      <c r="S3228" s="9"/>
      <c r="T3228" s="9"/>
      <c r="U3228" s="9"/>
      <c r="V3228" s="9"/>
      <c r="W3228" s="9" t="str">
        <f t="shared" si="102"/>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3"/>
        <v>-</v>
      </c>
      <c r="R3229" s="8"/>
      <c r="S3229" s="8"/>
      <c r="T3229" s="8"/>
      <c r="U3229" s="8"/>
      <c r="V3229" s="8"/>
      <c r="W3229" s="8" t="str">
        <f t="shared" si="102"/>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3"/>
        <v>-</v>
      </c>
      <c r="R3230" s="9"/>
      <c r="S3230" s="9"/>
      <c r="T3230" s="9"/>
      <c r="U3230" s="9"/>
      <c r="V3230" s="9"/>
      <c r="W3230" s="9" t="str">
        <f t="shared" si="102"/>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3"/>
        <v>-</v>
      </c>
      <c r="R3231" s="8"/>
      <c r="S3231" s="8"/>
      <c r="T3231" s="8"/>
      <c r="U3231" s="8"/>
      <c r="V3231" s="8"/>
      <c r="W3231" s="8" t="str">
        <f t="shared" si="102"/>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3"/>
        <v>-</v>
      </c>
      <c r="R3232" s="9"/>
      <c r="S3232" s="9"/>
      <c r="T3232" s="9"/>
      <c r="U3232" s="9"/>
      <c r="V3232" s="9"/>
      <c r="W3232" s="9" t="str">
        <f t="shared" si="102"/>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3"/>
        <v>-</v>
      </c>
      <c r="R3233" s="8"/>
      <c r="S3233" s="8"/>
      <c r="T3233" s="8"/>
      <c r="U3233" s="8"/>
      <c r="V3233" s="8"/>
      <c r="W3233" s="8" t="str">
        <f t="shared" si="102"/>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3"/>
        <v>-</v>
      </c>
      <c r="R3234" s="9"/>
      <c r="S3234" s="9"/>
      <c r="T3234" s="9"/>
      <c r="U3234" s="9"/>
      <c r="V3234" s="9"/>
      <c r="W3234" s="9" t="str">
        <f t="shared" si="102"/>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3"/>
        <v>-</v>
      </c>
      <c r="R3235" s="8"/>
      <c r="S3235" s="8"/>
      <c r="T3235" s="8"/>
      <c r="U3235" s="8"/>
      <c r="V3235" s="8"/>
      <c r="W3235" s="8" t="str">
        <f t="shared" si="102"/>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3"/>
        <v>-</v>
      </c>
      <c r="R3236" s="9"/>
      <c r="S3236" s="9"/>
      <c r="T3236" s="9"/>
      <c r="U3236" s="9"/>
      <c r="V3236" s="9"/>
      <c r="W3236" s="9" t="str">
        <f t="shared" si="102"/>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3"/>
        <v>-</v>
      </c>
      <c r="R3237" s="8"/>
      <c r="S3237" s="8"/>
      <c r="T3237" s="8"/>
      <c r="U3237" s="8"/>
      <c r="V3237" s="8"/>
      <c r="W3237" s="8" t="str">
        <f t="shared" si="102"/>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3"/>
        <v>-</v>
      </c>
      <c r="R3238" s="9"/>
      <c r="S3238" s="9"/>
      <c r="T3238" s="9"/>
      <c r="U3238" s="9"/>
      <c r="V3238" s="9"/>
      <c r="W3238" s="9" t="str">
        <f t="shared" si="102"/>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3"/>
        <v>-</v>
      </c>
      <c r="R3239" s="8"/>
      <c r="S3239" s="8"/>
      <c r="T3239" s="8"/>
      <c r="U3239" s="8"/>
      <c r="V3239" s="8"/>
      <c r="W3239" s="8" t="str">
        <f t="shared" si="102"/>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3"/>
        <v>-</v>
      </c>
      <c r="R3240" s="9"/>
      <c r="S3240" s="9"/>
      <c r="T3240" s="9"/>
      <c r="U3240" s="9"/>
      <c r="V3240" s="9"/>
      <c r="W3240" s="9" t="str">
        <f t="shared" si="102"/>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3"/>
        <v>-</v>
      </c>
      <c r="R3241" s="8"/>
      <c r="S3241" s="8"/>
      <c r="T3241" s="8"/>
      <c r="U3241" s="8"/>
      <c r="V3241" s="8"/>
      <c r="W3241" s="8" t="str">
        <f t="shared" si="102"/>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3"/>
        <v>-</v>
      </c>
      <c r="R3242" s="9"/>
      <c r="S3242" s="9"/>
      <c r="T3242" s="9"/>
      <c r="U3242" s="9"/>
      <c r="V3242" s="9"/>
      <c r="W3242" s="9" t="str">
        <f t="shared" si="102"/>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3"/>
        <v>-</v>
      </c>
      <c r="R3243" s="8"/>
      <c r="S3243" s="8"/>
      <c r="T3243" s="8"/>
      <c r="U3243" s="8"/>
      <c r="V3243" s="8"/>
      <c r="W3243" s="8" t="str">
        <f t="shared" si="102"/>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3"/>
        <v>-</v>
      </c>
      <c r="R3244" s="9"/>
      <c r="S3244" s="9"/>
      <c r="T3244" s="9"/>
      <c r="U3244" s="9"/>
      <c r="V3244" s="9"/>
      <c r="W3244" s="9" t="str">
        <f t="shared" si="102"/>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3"/>
        <v>-</v>
      </c>
      <c r="R3245" s="8"/>
      <c r="S3245" s="8"/>
      <c r="T3245" s="8"/>
      <c r="U3245" s="8"/>
      <c r="V3245" s="8"/>
      <c r="W3245" s="8" t="str">
        <f t="shared" si="102"/>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3"/>
        <v>-</v>
      </c>
      <c r="R3246" s="9"/>
      <c r="S3246" s="9"/>
      <c r="T3246" s="9"/>
      <c r="U3246" s="9"/>
      <c r="V3246" s="9"/>
      <c r="W3246" s="9" t="str">
        <f t="shared" si="102"/>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3"/>
        <v>-</v>
      </c>
      <c r="R3247" s="8"/>
      <c r="S3247" s="8"/>
      <c r="T3247" s="8"/>
      <c r="U3247" s="8"/>
      <c r="V3247" s="8"/>
      <c r="W3247" s="8" t="str">
        <f t="shared" si="102"/>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3"/>
        <v>-</v>
      </c>
      <c r="R3248" s="9"/>
      <c r="S3248" s="9"/>
      <c r="T3248" s="9"/>
      <c r="U3248" s="9"/>
      <c r="V3248" s="9"/>
      <c r="W3248" s="9" t="str">
        <f t="shared" si="102"/>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3"/>
        <v>-</v>
      </c>
      <c r="R3249" s="8"/>
      <c r="S3249" s="8"/>
      <c r="T3249" s="8"/>
      <c r="U3249" s="8"/>
      <c r="V3249" s="8"/>
      <c r="W3249" s="8" t="str">
        <f t="shared" si="102"/>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3"/>
        <v>-</v>
      </c>
      <c r="R3250" s="9"/>
      <c r="S3250" s="9"/>
      <c r="T3250" s="9"/>
      <c r="U3250" s="9"/>
      <c r="V3250" s="9"/>
      <c r="W3250" s="9" t="str">
        <f t="shared" si="102"/>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3"/>
        <v>-</v>
      </c>
      <c r="R3251" s="8"/>
      <c r="S3251" s="8"/>
      <c r="T3251" s="8"/>
      <c r="U3251" s="8"/>
      <c r="V3251" s="8"/>
      <c r="W3251" s="8" t="str">
        <f t="shared" si="102"/>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3"/>
        <v>-</v>
      </c>
      <c r="R3252" s="9"/>
      <c r="S3252" s="9"/>
      <c r="T3252" s="9"/>
      <c r="U3252" s="9"/>
      <c r="V3252" s="9"/>
      <c r="W3252" s="9" t="str">
        <f t="shared" si="102"/>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3"/>
        <v>-</v>
      </c>
      <c r="R3253" s="8"/>
      <c r="S3253" s="8"/>
      <c r="T3253" s="8"/>
      <c r="U3253" s="8"/>
      <c r="V3253" s="8"/>
      <c r="W3253" s="8" t="str">
        <f t="shared" si="102"/>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3"/>
        <v>-</v>
      </c>
      <c r="R3254" s="9"/>
      <c r="S3254" s="9"/>
      <c r="T3254" s="9"/>
      <c r="U3254" s="9"/>
      <c r="V3254" s="9"/>
      <c r="W3254" s="9" t="str">
        <f t="shared" si="102"/>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3"/>
        <v>-</v>
      </c>
      <c r="R3255" s="8"/>
      <c r="S3255" s="8"/>
      <c r="T3255" s="8"/>
      <c r="U3255" s="8"/>
      <c r="V3255" s="8"/>
      <c r="W3255" s="8" t="str">
        <f t="shared" si="102"/>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3"/>
        <v>-</v>
      </c>
      <c r="R3256" s="9"/>
      <c r="S3256" s="9"/>
      <c r="T3256" s="9"/>
      <c r="U3256" s="9"/>
      <c r="V3256" s="9"/>
      <c r="W3256" s="9" t="str">
        <f t="shared" si="102"/>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3"/>
        <v>-</v>
      </c>
      <c r="R3257" s="8"/>
      <c r="S3257" s="8"/>
      <c r="T3257" s="8"/>
      <c r="U3257" s="8"/>
      <c r="V3257" s="8"/>
      <c r="W3257" s="8" t="str">
        <f t="shared" si="102"/>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3"/>
        <v>-</v>
      </c>
      <c r="R3258" s="9"/>
      <c r="S3258" s="9"/>
      <c r="T3258" s="9"/>
      <c r="U3258" s="9"/>
      <c r="V3258" s="9"/>
      <c r="W3258" s="9" t="str">
        <f t="shared" si="102"/>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3"/>
        <v>-</v>
      </c>
      <c r="R3259" s="8"/>
      <c r="S3259" s="8"/>
      <c r="T3259" s="8"/>
      <c r="U3259" s="8"/>
      <c r="V3259" s="8"/>
      <c r="W3259" s="8" t="str">
        <f t="shared" si="102"/>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3"/>
        <v>-</v>
      </c>
      <c r="R3260" s="9"/>
      <c r="S3260" s="9"/>
      <c r="T3260" s="9"/>
      <c r="U3260" s="9"/>
      <c r="V3260" s="9"/>
      <c r="W3260" s="9" t="str">
        <f t="shared" si="102"/>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3"/>
        <v>-</v>
      </c>
      <c r="R3261" s="8"/>
      <c r="S3261" s="8"/>
      <c r="T3261" s="8"/>
      <c r="U3261" s="8"/>
      <c r="V3261" s="8"/>
      <c r="W3261" s="8" t="str">
        <f t="shared" si="102"/>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3"/>
        <v>-</v>
      </c>
      <c r="R3262" s="9"/>
      <c r="S3262" s="9"/>
      <c r="T3262" s="9"/>
      <c r="U3262" s="9"/>
      <c r="V3262" s="9"/>
      <c r="W3262" s="9" t="str">
        <f t="shared" si="102"/>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3"/>
        <v>-</v>
      </c>
      <c r="R3263" s="8"/>
      <c r="S3263" s="8"/>
      <c r="T3263" s="8"/>
      <c r="U3263" s="8"/>
      <c r="V3263" s="8"/>
      <c r="W3263" s="8" t="str">
        <f t="shared" si="102"/>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3"/>
        <v>-</v>
      </c>
      <c r="R3264" s="9"/>
      <c r="S3264" s="9"/>
      <c r="T3264" s="9"/>
      <c r="U3264" s="9"/>
      <c r="V3264" s="9"/>
      <c r="W3264" s="9" t="str">
        <f t="shared" si="102"/>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3"/>
        <v>-</v>
      </c>
      <c r="R3265" s="8"/>
      <c r="S3265" s="8"/>
      <c r="T3265" s="8"/>
      <c r="U3265" s="8"/>
      <c r="V3265" s="8"/>
      <c r="W3265" s="8" t="str">
        <f t="shared" si="102"/>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3"/>
        <v>-</v>
      </c>
      <c r="R3266" s="9"/>
      <c r="S3266" s="9"/>
      <c r="T3266" s="9"/>
      <c r="U3266" s="9"/>
      <c r="V3266" s="9"/>
      <c r="W3266" s="9" t="str">
        <f t="shared" si="102"/>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3"/>
        <v>-</v>
      </c>
      <c r="R3267" s="8"/>
      <c r="S3267" s="8"/>
      <c r="T3267" s="8"/>
      <c r="U3267" s="8"/>
      <c r="V3267" s="8"/>
      <c r="W3267" s="8" t="str">
        <f t="shared" si="102"/>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3"/>
        <v>-</v>
      </c>
      <c r="R3268" s="9"/>
      <c r="S3268" s="9"/>
      <c r="T3268" s="9"/>
      <c r="U3268" s="9"/>
      <c r="V3268" s="9"/>
      <c r="W3268" s="9" t="str">
        <f t="shared" si="102"/>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3"/>
        <v>-</v>
      </c>
      <c r="R3269" s="8"/>
      <c r="S3269" s="8"/>
      <c r="T3269" s="8"/>
      <c r="U3269" s="8"/>
      <c r="V3269" s="8"/>
      <c r="W3269" s="8" t="str">
        <f t="shared" ref="W3269:W3332" si="104">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5">IF(B3270&gt;1/1/1900, (IF(R3270="Closed",(DATEDIF(B3270,P3270,"d"))-(DATEDIF(M3270,O3270,"d")),IF(OR(R3270="Pending",ISBLANK(P3270)),TODAY()-B3270))),"-")</f>
        <v>-</v>
      </c>
      <c r="R3270" s="9"/>
      <c r="S3270" s="9"/>
      <c r="T3270" s="9"/>
      <c r="U3270" s="9"/>
      <c r="V3270" s="9"/>
      <c r="W3270" s="9" t="str">
        <f t="shared" si="104"/>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5"/>
        <v>-</v>
      </c>
      <c r="R3271" s="8"/>
      <c r="S3271" s="8"/>
      <c r="T3271" s="8"/>
      <c r="U3271" s="8"/>
      <c r="V3271" s="8"/>
      <c r="W3271" s="8" t="str">
        <f t="shared" si="104"/>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5"/>
        <v>-</v>
      </c>
      <c r="R3272" s="9"/>
      <c r="S3272" s="9"/>
      <c r="T3272" s="9"/>
      <c r="U3272" s="9"/>
      <c r="V3272" s="9"/>
      <c r="W3272" s="9" t="str">
        <f t="shared" si="104"/>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5"/>
        <v>-</v>
      </c>
      <c r="R3273" s="8"/>
      <c r="S3273" s="8"/>
      <c r="T3273" s="8"/>
      <c r="U3273" s="8"/>
      <c r="V3273" s="8"/>
      <c r="W3273" s="8" t="str">
        <f t="shared" si="104"/>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5"/>
        <v>-</v>
      </c>
      <c r="R3274" s="9"/>
      <c r="S3274" s="9"/>
      <c r="T3274" s="9"/>
      <c r="U3274" s="9"/>
      <c r="V3274" s="9"/>
      <c r="W3274" s="9" t="str">
        <f t="shared" si="104"/>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5"/>
        <v>-</v>
      </c>
      <c r="R3275" s="8"/>
      <c r="S3275" s="8"/>
      <c r="T3275" s="8"/>
      <c r="U3275" s="8"/>
      <c r="V3275" s="8"/>
      <c r="W3275" s="8" t="str">
        <f t="shared" si="104"/>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5"/>
        <v>-</v>
      </c>
      <c r="R3276" s="9"/>
      <c r="S3276" s="9"/>
      <c r="T3276" s="9"/>
      <c r="U3276" s="9"/>
      <c r="V3276" s="9"/>
      <c r="W3276" s="9" t="str">
        <f t="shared" si="104"/>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5"/>
        <v>-</v>
      </c>
      <c r="R3277" s="8"/>
      <c r="S3277" s="8"/>
      <c r="T3277" s="8"/>
      <c r="U3277" s="8"/>
      <c r="V3277" s="8"/>
      <c r="W3277" s="8" t="str">
        <f t="shared" si="104"/>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5"/>
        <v>-</v>
      </c>
      <c r="R3278" s="9"/>
      <c r="S3278" s="9"/>
      <c r="T3278" s="9"/>
      <c r="U3278" s="9"/>
      <c r="V3278" s="9"/>
      <c r="W3278" s="9" t="str">
        <f t="shared" si="104"/>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5"/>
        <v>-</v>
      </c>
      <c r="R3279" s="8"/>
      <c r="S3279" s="8"/>
      <c r="T3279" s="8"/>
      <c r="U3279" s="8"/>
      <c r="V3279" s="8"/>
      <c r="W3279" s="8" t="str">
        <f t="shared" si="104"/>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5"/>
        <v>-</v>
      </c>
      <c r="R3280" s="9"/>
      <c r="S3280" s="9"/>
      <c r="T3280" s="9"/>
      <c r="U3280" s="9"/>
      <c r="V3280" s="9"/>
      <c r="W3280" s="9" t="str">
        <f t="shared" si="104"/>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5"/>
        <v>-</v>
      </c>
      <c r="R3281" s="8"/>
      <c r="S3281" s="8"/>
      <c r="T3281" s="8"/>
      <c r="U3281" s="8"/>
      <c r="V3281" s="8"/>
      <c r="W3281" s="8" t="str">
        <f t="shared" si="104"/>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5"/>
        <v>-</v>
      </c>
      <c r="R3282" s="9"/>
      <c r="S3282" s="9"/>
      <c r="T3282" s="9"/>
      <c r="U3282" s="9"/>
      <c r="V3282" s="9"/>
      <c r="W3282" s="9" t="str">
        <f t="shared" si="104"/>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5"/>
        <v>-</v>
      </c>
      <c r="R3283" s="8"/>
      <c r="S3283" s="8"/>
      <c r="T3283" s="8"/>
      <c r="U3283" s="8"/>
      <c r="V3283" s="8"/>
      <c r="W3283" s="8" t="str">
        <f t="shared" si="104"/>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5"/>
        <v>-</v>
      </c>
      <c r="R3284" s="9"/>
      <c r="S3284" s="9"/>
      <c r="T3284" s="9"/>
      <c r="U3284" s="9"/>
      <c r="V3284" s="9"/>
      <c r="W3284" s="9" t="str">
        <f t="shared" si="104"/>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5"/>
        <v>-</v>
      </c>
      <c r="R3285" s="8"/>
      <c r="S3285" s="8"/>
      <c r="T3285" s="8"/>
      <c r="U3285" s="8"/>
      <c r="V3285" s="8"/>
      <c r="W3285" s="8" t="str">
        <f t="shared" si="104"/>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5"/>
        <v>-</v>
      </c>
      <c r="R3286" s="9"/>
      <c r="S3286" s="9"/>
      <c r="T3286" s="9"/>
      <c r="U3286" s="9"/>
      <c r="V3286" s="9"/>
      <c r="W3286" s="9" t="str">
        <f t="shared" si="104"/>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5"/>
        <v>-</v>
      </c>
      <c r="R3287" s="8"/>
      <c r="S3287" s="8"/>
      <c r="T3287" s="8"/>
      <c r="U3287" s="8"/>
      <c r="V3287" s="8"/>
      <c r="W3287" s="8" t="str">
        <f t="shared" si="104"/>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5"/>
        <v>-</v>
      </c>
      <c r="R3288" s="9"/>
      <c r="S3288" s="9"/>
      <c r="T3288" s="9"/>
      <c r="U3288" s="9"/>
      <c r="V3288" s="9"/>
      <c r="W3288" s="9" t="str">
        <f t="shared" si="104"/>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5"/>
        <v>-</v>
      </c>
      <c r="R3289" s="8"/>
      <c r="S3289" s="8"/>
      <c r="T3289" s="8"/>
      <c r="U3289" s="8"/>
      <c r="V3289" s="8"/>
      <c r="W3289" s="8" t="str">
        <f t="shared" si="104"/>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5"/>
        <v>-</v>
      </c>
      <c r="R3290" s="9"/>
      <c r="S3290" s="9"/>
      <c r="T3290" s="9"/>
      <c r="U3290" s="9"/>
      <c r="V3290" s="9"/>
      <c r="W3290" s="9" t="str">
        <f t="shared" si="104"/>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5"/>
        <v>-</v>
      </c>
      <c r="R3291" s="8"/>
      <c r="S3291" s="8"/>
      <c r="T3291" s="8"/>
      <c r="U3291" s="8"/>
      <c r="V3291" s="8"/>
      <c r="W3291" s="8" t="str">
        <f t="shared" si="104"/>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5"/>
        <v>-</v>
      </c>
      <c r="R3292" s="9"/>
      <c r="S3292" s="9"/>
      <c r="T3292" s="9"/>
      <c r="U3292" s="9"/>
      <c r="V3292" s="9"/>
      <c r="W3292" s="9" t="str">
        <f t="shared" si="104"/>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5"/>
        <v>-</v>
      </c>
      <c r="R3293" s="8"/>
      <c r="S3293" s="8"/>
      <c r="T3293" s="8"/>
      <c r="U3293" s="8"/>
      <c r="V3293" s="8"/>
      <c r="W3293" s="8" t="str">
        <f t="shared" si="104"/>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5"/>
        <v>-</v>
      </c>
      <c r="R3294" s="9"/>
      <c r="S3294" s="9"/>
      <c r="T3294" s="9"/>
      <c r="U3294" s="9"/>
      <c r="V3294" s="9"/>
      <c r="W3294" s="9" t="str">
        <f t="shared" si="104"/>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5"/>
        <v>-</v>
      </c>
      <c r="R3295" s="8"/>
      <c r="S3295" s="8"/>
      <c r="T3295" s="8"/>
      <c r="U3295" s="8"/>
      <c r="V3295" s="8"/>
      <c r="W3295" s="8" t="str">
        <f t="shared" si="104"/>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5"/>
        <v>-</v>
      </c>
      <c r="R3296" s="9"/>
      <c r="S3296" s="9"/>
      <c r="T3296" s="9"/>
      <c r="U3296" s="9"/>
      <c r="V3296" s="9"/>
      <c r="W3296" s="9" t="str">
        <f t="shared" si="104"/>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5"/>
        <v>-</v>
      </c>
      <c r="R3297" s="8"/>
      <c r="S3297" s="8"/>
      <c r="T3297" s="8"/>
      <c r="U3297" s="8"/>
      <c r="V3297" s="8"/>
      <c r="W3297" s="8" t="str">
        <f t="shared" si="104"/>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5"/>
        <v>-</v>
      </c>
      <c r="R3298" s="9"/>
      <c r="S3298" s="9"/>
      <c r="T3298" s="9"/>
      <c r="U3298" s="9"/>
      <c r="V3298" s="9"/>
      <c r="W3298" s="9" t="str">
        <f t="shared" si="104"/>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5"/>
        <v>-</v>
      </c>
      <c r="R3299" s="8"/>
      <c r="S3299" s="8"/>
      <c r="T3299" s="8"/>
      <c r="U3299" s="8"/>
      <c r="V3299" s="8"/>
      <c r="W3299" s="8" t="str">
        <f t="shared" si="104"/>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5"/>
        <v>-</v>
      </c>
      <c r="R3300" s="9"/>
      <c r="S3300" s="9"/>
      <c r="T3300" s="9"/>
      <c r="U3300" s="9"/>
      <c r="V3300" s="9"/>
      <c r="W3300" s="9" t="str">
        <f t="shared" si="104"/>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5"/>
        <v>-</v>
      </c>
      <c r="R3301" s="8"/>
      <c r="S3301" s="8"/>
      <c r="T3301" s="8"/>
      <c r="U3301" s="8"/>
      <c r="V3301" s="8"/>
      <c r="W3301" s="8" t="str">
        <f t="shared" si="104"/>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5"/>
        <v>-</v>
      </c>
      <c r="R3302" s="9"/>
      <c r="S3302" s="9"/>
      <c r="T3302" s="9"/>
      <c r="U3302" s="9"/>
      <c r="V3302" s="9"/>
      <c r="W3302" s="9" t="str">
        <f t="shared" si="104"/>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5"/>
        <v>-</v>
      </c>
      <c r="R3303" s="8"/>
      <c r="S3303" s="8"/>
      <c r="T3303" s="8"/>
      <c r="U3303" s="8"/>
      <c r="V3303" s="8"/>
      <c r="W3303" s="8" t="str">
        <f t="shared" si="104"/>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5"/>
        <v>-</v>
      </c>
      <c r="R3304" s="9"/>
      <c r="S3304" s="9"/>
      <c r="T3304" s="9"/>
      <c r="U3304" s="9"/>
      <c r="V3304" s="9"/>
      <c r="W3304" s="9" t="str">
        <f t="shared" si="104"/>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5"/>
        <v>-</v>
      </c>
      <c r="R3305" s="8"/>
      <c r="S3305" s="8"/>
      <c r="T3305" s="8"/>
      <c r="U3305" s="8"/>
      <c r="V3305" s="8"/>
      <c r="W3305" s="8" t="str">
        <f t="shared" si="104"/>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5"/>
        <v>-</v>
      </c>
      <c r="R3306" s="9"/>
      <c r="S3306" s="9"/>
      <c r="T3306" s="9"/>
      <c r="U3306" s="9"/>
      <c r="V3306" s="9"/>
      <c r="W3306" s="9" t="str">
        <f t="shared" si="104"/>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5"/>
        <v>-</v>
      </c>
      <c r="R3307" s="8"/>
      <c r="S3307" s="8"/>
      <c r="T3307" s="8"/>
      <c r="U3307" s="8"/>
      <c r="V3307" s="8"/>
      <c r="W3307" s="8" t="str">
        <f t="shared" si="104"/>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5"/>
        <v>-</v>
      </c>
      <c r="R3308" s="9"/>
      <c r="S3308" s="9"/>
      <c r="T3308" s="9"/>
      <c r="U3308" s="9"/>
      <c r="V3308" s="9"/>
      <c r="W3308" s="9" t="str">
        <f t="shared" si="104"/>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5"/>
        <v>-</v>
      </c>
      <c r="R3309" s="8"/>
      <c r="S3309" s="8"/>
      <c r="T3309" s="8"/>
      <c r="U3309" s="8"/>
      <c r="V3309" s="8"/>
      <c r="W3309" s="8" t="str">
        <f t="shared" si="104"/>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5"/>
        <v>-</v>
      </c>
      <c r="R3310" s="9"/>
      <c r="S3310" s="9"/>
      <c r="T3310" s="9"/>
      <c r="U3310" s="9"/>
      <c r="V3310" s="9"/>
      <c r="W3310" s="9" t="str">
        <f t="shared" si="104"/>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5"/>
        <v>-</v>
      </c>
      <c r="R3311" s="8"/>
      <c r="S3311" s="8"/>
      <c r="T3311" s="8"/>
      <c r="U3311" s="8"/>
      <c r="V3311" s="8"/>
      <c r="W3311" s="8" t="str">
        <f t="shared" si="104"/>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5"/>
        <v>-</v>
      </c>
      <c r="R3312" s="9"/>
      <c r="S3312" s="9"/>
      <c r="T3312" s="9"/>
      <c r="U3312" s="9"/>
      <c r="V3312" s="9"/>
      <c r="W3312" s="9" t="str">
        <f t="shared" si="104"/>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5"/>
        <v>-</v>
      </c>
      <c r="R3313" s="8"/>
      <c r="S3313" s="8"/>
      <c r="T3313" s="8"/>
      <c r="U3313" s="8"/>
      <c r="V3313" s="8"/>
      <c r="W3313" s="8" t="str">
        <f t="shared" si="104"/>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5"/>
        <v>-</v>
      </c>
      <c r="R3314" s="9"/>
      <c r="S3314" s="9"/>
      <c r="T3314" s="9"/>
      <c r="U3314" s="9"/>
      <c r="V3314" s="9"/>
      <c r="W3314" s="9" t="str">
        <f t="shared" si="104"/>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5"/>
        <v>-</v>
      </c>
      <c r="R3315" s="8"/>
      <c r="S3315" s="8"/>
      <c r="T3315" s="8"/>
      <c r="U3315" s="8"/>
      <c r="V3315" s="8"/>
      <c r="W3315" s="8" t="str">
        <f t="shared" si="104"/>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5"/>
        <v>-</v>
      </c>
      <c r="R3316" s="9"/>
      <c r="S3316" s="9"/>
      <c r="T3316" s="9"/>
      <c r="U3316" s="9"/>
      <c r="V3316" s="9"/>
      <c r="W3316" s="9" t="str">
        <f t="shared" si="104"/>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5"/>
        <v>-</v>
      </c>
      <c r="R3317" s="8"/>
      <c r="S3317" s="8"/>
      <c r="T3317" s="8"/>
      <c r="U3317" s="8"/>
      <c r="V3317" s="8"/>
      <c r="W3317" s="8" t="str">
        <f t="shared" si="104"/>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5"/>
        <v>-</v>
      </c>
      <c r="R3318" s="9"/>
      <c r="S3318" s="9"/>
      <c r="T3318" s="9"/>
      <c r="U3318" s="9"/>
      <c r="V3318" s="9"/>
      <c r="W3318" s="9" t="str">
        <f t="shared" si="104"/>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5"/>
        <v>-</v>
      </c>
      <c r="R3319" s="8"/>
      <c r="S3319" s="8"/>
      <c r="T3319" s="8"/>
      <c r="U3319" s="8"/>
      <c r="V3319" s="8"/>
      <c r="W3319" s="8" t="str">
        <f t="shared" si="104"/>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5"/>
        <v>-</v>
      </c>
      <c r="R3320" s="9"/>
      <c r="S3320" s="9"/>
      <c r="T3320" s="9"/>
      <c r="U3320" s="9"/>
      <c r="V3320" s="9"/>
      <c r="W3320" s="9" t="str">
        <f t="shared" si="104"/>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5"/>
        <v>-</v>
      </c>
      <c r="R3321" s="8"/>
      <c r="S3321" s="8"/>
      <c r="T3321" s="8"/>
      <c r="U3321" s="8"/>
      <c r="V3321" s="8"/>
      <c r="W3321" s="8" t="str">
        <f t="shared" si="104"/>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5"/>
        <v>-</v>
      </c>
      <c r="R3322" s="9"/>
      <c r="S3322" s="9"/>
      <c r="T3322" s="9"/>
      <c r="U3322" s="9"/>
      <c r="V3322" s="9"/>
      <c r="W3322" s="9" t="str">
        <f t="shared" si="104"/>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5"/>
        <v>-</v>
      </c>
      <c r="R3323" s="8"/>
      <c r="S3323" s="8"/>
      <c r="T3323" s="8"/>
      <c r="U3323" s="8"/>
      <c r="V3323" s="8"/>
      <c r="W3323" s="8" t="str">
        <f t="shared" si="104"/>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5"/>
        <v>-</v>
      </c>
      <c r="R3324" s="9"/>
      <c r="S3324" s="9"/>
      <c r="T3324" s="9"/>
      <c r="U3324" s="9"/>
      <c r="V3324" s="9"/>
      <c r="W3324" s="9" t="str">
        <f t="shared" si="104"/>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5"/>
        <v>-</v>
      </c>
      <c r="R3325" s="8"/>
      <c r="S3325" s="8"/>
      <c r="T3325" s="8"/>
      <c r="U3325" s="8"/>
      <c r="V3325" s="8"/>
      <c r="W3325" s="8" t="str">
        <f t="shared" si="104"/>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5"/>
        <v>-</v>
      </c>
      <c r="R3326" s="9"/>
      <c r="S3326" s="9"/>
      <c r="T3326" s="9"/>
      <c r="U3326" s="9"/>
      <c r="V3326" s="9"/>
      <c r="W3326" s="9" t="str">
        <f t="shared" si="104"/>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5"/>
        <v>-</v>
      </c>
      <c r="R3327" s="8"/>
      <c r="S3327" s="8"/>
      <c r="T3327" s="8"/>
      <c r="U3327" s="8"/>
      <c r="V3327" s="8"/>
      <c r="W3327" s="8" t="str">
        <f t="shared" si="104"/>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5"/>
        <v>-</v>
      </c>
      <c r="R3328" s="9"/>
      <c r="S3328" s="9"/>
      <c r="T3328" s="9"/>
      <c r="U3328" s="9"/>
      <c r="V3328" s="9"/>
      <c r="W3328" s="9" t="str">
        <f t="shared" si="104"/>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5"/>
        <v>-</v>
      </c>
      <c r="R3329" s="8"/>
      <c r="S3329" s="8"/>
      <c r="T3329" s="8"/>
      <c r="U3329" s="8"/>
      <c r="V3329" s="8"/>
      <c r="W3329" s="8" t="str">
        <f t="shared" si="104"/>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5"/>
        <v>-</v>
      </c>
      <c r="R3330" s="9"/>
      <c r="S3330" s="9"/>
      <c r="T3330" s="9"/>
      <c r="U3330" s="9"/>
      <c r="V3330" s="9"/>
      <c r="W3330" s="9" t="str">
        <f t="shared" si="104"/>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5"/>
        <v>-</v>
      </c>
      <c r="R3331" s="8"/>
      <c r="S3331" s="8"/>
      <c r="T3331" s="8"/>
      <c r="U3331" s="8"/>
      <c r="V3331" s="8"/>
      <c r="W3331" s="8" t="str">
        <f t="shared" si="104"/>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5"/>
        <v>-</v>
      </c>
      <c r="R3332" s="9"/>
      <c r="S3332" s="9"/>
      <c r="T3332" s="9"/>
      <c r="U3332" s="9"/>
      <c r="V3332" s="9"/>
      <c r="W3332" s="9" t="str">
        <f t="shared" si="104"/>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5"/>
        <v>-</v>
      </c>
      <c r="R3333" s="8"/>
      <c r="S3333" s="8"/>
      <c r="T3333" s="8"/>
      <c r="U3333" s="8"/>
      <c r="V3333" s="8"/>
      <c r="W3333" s="8" t="str">
        <f t="shared" ref="W3333:W3396" si="106">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7">IF(B3334&gt;1/1/1900, (IF(R3334="Closed",(DATEDIF(B3334,P3334,"d"))-(DATEDIF(M3334,O3334,"d")),IF(OR(R3334="Pending",ISBLANK(P3334)),TODAY()-B3334))),"-")</f>
        <v>-</v>
      </c>
      <c r="R3334" s="9"/>
      <c r="S3334" s="9"/>
      <c r="T3334" s="9"/>
      <c r="U3334" s="9"/>
      <c r="V3334" s="9"/>
      <c r="W3334" s="9" t="str">
        <f t="shared" si="106"/>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7"/>
        <v>-</v>
      </c>
      <c r="R3335" s="8"/>
      <c r="S3335" s="8"/>
      <c r="T3335" s="8"/>
      <c r="U3335" s="8"/>
      <c r="V3335" s="8"/>
      <c r="W3335" s="8" t="str">
        <f t="shared" si="106"/>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7"/>
        <v>-</v>
      </c>
      <c r="R3336" s="9"/>
      <c r="S3336" s="9"/>
      <c r="T3336" s="9"/>
      <c r="U3336" s="9"/>
      <c r="V3336" s="9"/>
      <c r="W3336" s="9" t="str">
        <f t="shared" si="106"/>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7"/>
        <v>-</v>
      </c>
      <c r="R3337" s="8"/>
      <c r="S3337" s="8"/>
      <c r="T3337" s="8"/>
      <c r="U3337" s="8"/>
      <c r="V3337" s="8"/>
      <c r="W3337" s="8" t="str">
        <f t="shared" si="106"/>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7"/>
        <v>-</v>
      </c>
      <c r="R3338" s="9"/>
      <c r="S3338" s="9"/>
      <c r="T3338" s="9"/>
      <c r="U3338" s="9"/>
      <c r="V3338" s="9"/>
      <c r="W3338" s="9" t="str">
        <f t="shared" si="106"/>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7"/>
        <v>-</v>
      </c>
      <c r="R3339" s="8"/>
      <c r="S3339" s="8"/>
      <c r="T3339" s="8"/>
      <c r="U3339" s="8"/>
      <c r="V3339" s="8"/>
      <c r="W3339" s="8" t="str">
        <f t="shared" si="106"/>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7"/>
        <v>-</v>
      </c>
      <c r="R3340" s="9"/>
      <c r="S3340" s="9"/>
      <c r="T3340" s="9"/>
      <c r="U3340" s="9"/>
      <c r="V3340" s="9"/>
      <c r="W3340" s="9" t="str">
        <f t="shared" si="106"/>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7"/>
        <v>-</v>
      </c>
      <c r="R3341" s="8"/>
      <c r="S3341" s="8"/>
      <c r="T3341" s="8"/>
      <c r="U3341" s="8"/>
      <c r="V3341" s="8"/>
      <c r="W3341" s="8" t="str">
        <f t="shared" si="106"/>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7"/>
        <v>-</v>
      </c>
      <c r="R3342" s="9"/>
      <c r="S3342" s="9"/>
      <c r="T3342" s="9"/>
      <c r="U3342" s="9"/>
      <c r="V3342" s="9"/>
      <c r="W3342" s="9" t="str">
        <f t="shared" si="106"/>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7"/>
        <v>-</v>
      </c>
      <c r="R3343" s="8"/>
      <c r="S3343" s="8"/>
      <c r="T3343" s="8"/>
      <c r="U3343" s="8"/>
      <c r="V3343" s="8"/>
      <c r="W3343" s="8" t="str">
        <f t="shared" si="106"/>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7"/>
        <v>-</v>
      </c>
      <c r="R3344" s="9"/>
      <c r="S3344" s="9"/>
      <c r="T3344" s="9"/>
      <c r="U3344" s="9"/>
      <c r="V3344" s="9"/>
      <c r="W3344" s="9" t="str">
        <f t="shared" si="106"/>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7"/>
        <v>-</v>
      </c>
      <c r="R3345" s="8"/>
      <c r="S3345" s="8"/>
      <c r="T3345" s="8"/>
      <c r="U3345" s="8"/>
      <c r="V3345" s="8"/>
      <c r="W3345" s="8" t="str">
        <f t="shared" si="106"/>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7"/>
        <v>-</v>
      </c>
      <c r="R3346" s="9"/>
      <c r="S3346" s="9"/>
      <c r="T3346" s="9"/>
      <c r="U3346" s="9"/>
      <c r="V3346" s="9"/>
      <c r="W3346" s="9" t="str">
        <f t="shared" si="106"/>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7"/>
        <v>-</v>
      </c>
      <c r="R3347" s="8"/>
      <c r="S3347" s="8"/>
      <c r="T3347" s="8"/>
      <c r="U3347" s="8"/>
      <c r="V3347" s="8"/>
      <c r="W3347" s="8" t="str">
        <f t="shared" si="106"/>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7"/>
        <v>-</v>
      </c>
      <c r="R3348" s="9"/>
      <c r="S3348" s="9"/>
      <c r="T3348" s="9"/>
      <c r="U3348" s="9"/>
      <c r="V3348" s="9"/>
      <c r="W3348" s="9" t="str">
        <f t="shared" si="106"/>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7"/>
        <v>-</v>
      </c>
      <c r="R3349" s="8"/>
      <c r="S3349" s="8"/>
      <c r="T3349" s="8"/>
      <c r="U3349" s="8"/>
      <c r="V3349" s="8"/>
      <c r="W3349" s="8" t="str">
        <f t="shared" si="106"/>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7"/>
        <v>-</v>
      </c>
      <c r="R3350" s="9"/>
      <c r="S3350" s="9"/>
      <c r="T3350" s="9"/>
      <c r="U3350" s="9"/>
      <c r="V3350" s="9"/>
      <c r="W3350" s="9" t="str">
        <f t="shared" si="106"/>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7"/>
        <v>-</v>
      </c>
      <c r="R3351" s="8"/>
      <c r="S3351" s="8"/>
      <c r="T3351" s="8"/>
      <c r="U3351" s="8"/>
      <c r="V3351" s="8"/>
      <c r="W3351" s="8" t="str">
        <f t="shared" si="106"/>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7"/>
        <v>-</v>
      </c>
      <c r="R3352" s="9"/>
      <c r="S3352" s="9"/>
      <c r="T3352" s="9"/>
      <c r="U3352" s="9"/>
      <c r="V3352" s="9"/>
      <c r="W3352" s="9" t="str">
        <f t="shared" si="106"/>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7"/>
        <v>-</v>
      </c>
      <c r="R3353" s="8"/>
      <c r="S3353" s="8"/>
      <c r="T3353" s="8"/>
      <c r="U3353" s="8"/>
      <c r="V3353" s="8"/>
      <c r="W3353" s="8" t="str">
        <f t="shared" si="106"/>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7"/>
        <v>-</v>
      </c>
      <c r="R3354" s="9"/>
      <c r="S3354" s="9"/>
      <c r="T3354" s="9"/>
      <c r="U3354" s="9"/>
      <c r="V3354" s="9"/>
      <c r="W3354" s="9" t="str">
        <f t="shared" si="106"/>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7"/>
        <v>-</v>
      </c>
      <c r="R3355" s="8"/>
      <c r="S3355" s="8"/>
      <c r="T3355" s="8"/>
      <c r="U3355" s="8"/>
      <c r="V3355" s="8"/>
      <c r="W3355" s="8" t="str">
        <f t="shared" si="106"/>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7"/>
        <v>-</v>
      </c>
      <c r="R3356" s="9"/>
      <c r="S3356" s="9"/>
      <c r="T3356" s="9"/>
      <c r="U3356" s="9"/>
      <c r="V3356" s="9"/>
      <c r="W3356" s="9" t="str">
        <f t="shared" si="106"/>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7"/>
        <v>-</v>
      </c>
      <c r="R3357" s="8"/>
      <c r="S3357" s="8"/>
      <c r="T3357" s="8"/>
      <c r="U3357" s="8"/>
      <c r="V3357" s="8"/>
      <c r="W3357" s="8" t="str">
        <f t="shared" si="106"/>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7"/>
        <v>-</v>
      </c>
      <c r="R3358" s="9"/>
      <c r="S3358" s="9"/>
      <c r="T3358" s="9"/>
      <c r="U3358" s="9"/>
      <c r="V3358" s="9"/>
      <c r="W3358" s="9" t="str">
        <f t="shared" si="106"/>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7"/>
        <v>-</v>
      </c>
      <c r="R3359" s="8"/>
      <c r="S3359" s="8"/>
      <c r="T3359" s="8"/>
      <c r="U3359" s="8"/>
      <c r="V3359" s="8"/>
      <c r="W3359" s="8" t="str">
        <f t="shared" si="106"/>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7"/>
        <v>-</v>
      </c>
      <c r="R3360" s="9"/>
      <c r="S3360" s="9"/>
      <c r="T3360" s="9"/>
      <c r="U3360" s="9"/>
      <c r="V3360" s="9"/>
      <c r="W3360" s="9" t="str">
        <f t="shared" si="106"/>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7"/>
        <v>-</v>
      </c>
      <c r="R3361" s="8"/>
      <c r="S3361" s="8"/>
      <c r="T3361" s="8"/>
      <c r="U3361" s="8"/>
      <c r="V3361" s="8"/>
      <c r="W3361" s="8" t="str">
        <f t="shared" si="106"/>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7"/>
        <v>-</v>
      </c>
      <c r="R3362" s="9"/>
      <c r="S3362" s="9"/>
      <c r="T3362" s="9"/>
      <c r="U3362" s="9"/>
      <c r="V3362" s="9"/>
      <c r="W3362" s="9" t="str">
        <f t="shared" si="106"/>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7"/>
        <v>-</v>
      </c>
      <c r="R3363" s="8"/>
      <c r="S3363" s="8"/>
      <c r="T3363" s="8"/>
      <c r="U3363" s="8"/>
      <c r="V3363" s="8"/>
      <c r="W3363" s="8" t="str">
        <f t="shared" si="106"/>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7"/>
        <v>-</v>
      </c>
      <c r="R3364" s="9"/>
      <c r="S3364" s="9"/>
      <c r="T3364" s="9"/>
      <c r="U3364" s="9"/>
      <c r="V3364" s="9"/>
      <c r="W3364" s="9" t="str">
        <f t="shared" si="106"/>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7"/>
        <v>-</v>
      </c>
      <c r="R3365" s="8"/>
      <c r="S3365" s="8"/>
      <c r="T3365" s="8"/>
      <c r="U3365" s="8"/>
      <c r="V3365" s="8"/>
      <c r="W3365" s="8" t="str">
        <f t="shared" si="106"/>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7"/>
        <v>-</v>
      </c>
      <c r="R3366" s="9"/>
      <c r="S3366" s="9"/>
      <c r="T3366" s="9"/>
      <c r="U3366" s="9"/>
      <c r="V3366" s="9"/>
      <c r="W3366" s="9" t="str">
        <f t="shared" si="106"/>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7"/>
        <v>-</v>
      </c>
      <c r="R3367" s="8"/>
      <c r="S3367" s="8"/>
      <c r="T3367" s="8"/>
      <c r="U3367" s="8"/>
      <c r="V3367" s="8"/>
      <c r="W3367" s="8" t="str">
        <f t="shared" si="106"/>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7"/>
        <v>-</v>
      </c>
      <c r="R3368" s="9"/>
      <c r="S3368" s="9"/>
      <c r="T3368" s="9"/>
      <c r="U3368" s="9"/>
      <c r="V3368" s="9"/>
      <c r="W3368" s="9" t="str">
        <f t="shared" si="106"/>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7"/>
        <v>-</v>
      </c>
      <c r="R3369" s="8"/>
      <c r="S3369" s="8"/>
      <c r="T3369" s="8"/>
      <c r="U3369" s="8"/>
      <c r="V3369" s="8"/>
      <c r="W3369" s="8" t="str">
        <f t="shared" si="106"/>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7"/>
        <v>-</v>
      </c>
      <c r="R3370" s="9"/>
      <c r="S3370" s="9"/>
      <c r="T3370" s="9"/>
      <c r="U3370" s="9"/>
      <c r="V3370" s="9"/>
      <c r="W3370" s="9" t="str">
        <f t="shared" si="106"/>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7"/>
        <v>-</v>
      </c>
      <c r="R3371" s="8"/>
      <c r="S3371" s="8"/>
      <c r="T3371" s="8"/>
      <c r="U3371" s="8"/>
      <c r="V3371" s="8"/>
      <c r="W3371" s="8" t="str">
        <f t="shared" si="106"/>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7"/>
        <v>-</v>
      </c>
      <c r="R3372" s="9"/>
      <c r="S3372" s="9"/>
      <c r="T3372" s="9"/>
      <c r="U3372" s="9"/>
      <c r="V3372" s="9"/>
      <c r="W3372" s="9" t="str">
        <f t="shared" si="106"/>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7"/>
        <v>-</v>
      </c>
      <c r="R3373" s="8"/>
      <c r="S3373" s="8"/>
      <c r="T3373" s="8"/>
      <c r="U3373" s="8"/>
      <c r="V3373" s="8"/>
      <c r="W3373" s="8" t="str">
        <f t="shared" si="106"/>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7"/>
        <v>-</v>
      </c>
      <c r="R3374" s="9"/>
      <c r="S3374" s="9"/>
      <c r="T3374" s="9"/>
      <c r="U3374" s="9"/>
      <c r="V3374" s="9"/>
      <c r="W3374" s="9" t="str">
        <f t="shared" si="106"/>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7"/>
        <v>-</v>
      </c>
      <c r="R3375" s="8"/>
      <c r="S3375" s="8"/>
      <c r="T3375" s="8"/>
      <c r="U3375" s="8"/>
      <c r="V3375" s="8"/>
      <c r="W3375" s="8" t="str">
        <f t="shared" si="106"/>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7"/>
        <v>-</v>
      </c>
      <c r="R3376" s="9"/>
      <c r="S3376" s="9"/>
      <c r="T3376" s="9"/>
      <c r="U3376" s="9"/>
      <c r="V3376" s="9"/>
      <c r="W3376" s="9" t="str">
        <f t="shared" si="106"/>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7"/>
        <v>-</v>
      </c>
      <c r="R3377" s="8"/>
      <c r="S3377" s="8"/>
      <c r="T3377" s="8"/>
      <c r="U3377" s="8"/>
      <c r="V3377" s="8"/>
      <c r="W3377" s="8" t="str">
        <f t="shared" si="106"/>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7"/>
        <v>-</v>
      </c>
      <c r="R3378" s="9"/>
      <c r="S3378" s="9"/>
      <c r="T3378" s="9"/>
      <c r="U3378" s="9"/>
      <c r="V3378" s="9"/>
      <c r="W3378" s="9" t="str">
        <f t="shared" si="106"/>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7"/>
        <v>-</v>
      </c>
      <c r="R3379" s="8"/>
      <c r="S3379" s="8"/>
      <c r="T3379" s="8"/>
      <c r="U3379" s="8"/>
      <c r="V3379" s="8"/>
      <c r="W3379" s="8" t="str">
        <f t="shared" si="106"/>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7"/>
        <v>-</v>
      </c>
      <c r="R3380" s="9"/>
      <c r="S3380" s="9"/>
      <c r="T3380" s="9"/>
      <c r="U3380" s="9"/>
      <c r="V3380" s="9"/>
      <c r="W3380" s="9" t="str">
        <f t="shared" si="106"/>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7"/>
        <v>-</v>
      </c>
      <c r="R3381" s="8"/>
      <c r="S3381" s="8"/>
      <c r="T3381" s="8"/>
      <c r="U3381" s="8"/>
      <c r="V3381" s="8"/>
      <c r="W3381" s="8" t="str">
        <f t="shared" si="106"/>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7"/>
        <v>-</v>
      </c>
      <c r="R3382" s="9"/>
      <c r="S3382" s="9"/>
      <c r="T3382" s="9"/>
      <c r="U3382" s="9"/>
      <c r="V3382" s="9"/>
      <c r="W3382" s="9" t="str">
        <f t="shared" si="106"/>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7"/>
        <v>-</v>
      </c>
      <c r="R3383" s="8"/>
      <c r="S3383" s="8"/>
      <c r="T3383" s="8"/>
      <c r="U3383" s="8"/>
      <c r="V3383" s="8"/>
      <c r="W3383" s="8" t="str">
        <f t="shared" si="106"/>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7"/>
        <v>-</v>
      </c>
      <c r="R3384" s="9"/>
      <c r="S3384" s="9"/>
      <c r="T3384" s="9"/>
      <c r="U3384" s="9"/>
      <c r="V3384" s="9"/>
      <c r="W3384" s="9" t="str">
        <f t="shared" si="106"/>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7"/>
        <v>-</v>
      </c>
      <c r="R3385" s="8"/>
      <c r="S3385" s="8"/>
      <c r="T3385" s="8"/>
      <c r="U3385" s="8"/>
      <c r="V3385" s="8"/>
      <c r="W3385" s="8" t="str">
        <f t="shared" si="106"/>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7"/>
        <v>-</v>
      </c>
      <c r="R3386" s="9"/>
      <c r="S3386" s="9"/>
      <c r="T3386" s="9"/>
      <c r="U3386" s="9"/>
      <c r="V3386" s="9"/>
      <c r="W3386" s="9" t="str">
        <f t="shared" si="106"/>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7"/>
        <v>-</v>
      </c>
      <c r="R3387" s="8"/>
      <c r="S3387" s="8"/>
      <c r="T3387" s="8"/>
      <c r="U3387" s="8"/>
      <c r="V3387" s="8"/>
      <c r="W3387" s="8" t="str">
        <f t="shared" si="106"/>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7"/>
        <v>-</v>
      </c>
      <c r="R3388" s="9"/>
      <c r="S3388" s="9"/>
      <c r="T3388" s="9"/>
      <c r="U3388" s="9"/>
      <c r="V3388" s="9"/>
      <c r="W3388" s="9" t="str">
        <f t="shared" si="106"/>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7"/>
        <v>-</v>
      </c>
      <c r="R3389" s="8"/>
      <c r="S3389" s="8"/>
      <c r="T3389" s="8"/>
      <c r="U3389" s="8"/>
      <c r="V3389" s="8"/>
      <c r="W3389" s="8" t="str">
        <f t="shared" si="106"/>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7"/>
        <v>-</v>
      </c>
      <c r="R3390" s="9"/>
      <c r="S3390" s="9"/>
      <c r="T3390" s="9"/>
      <c r="U3390" s="9"/>
      <c r="V3390" s="9"/>
      <c r="W3390" s="9" t="str">
        <f t="shared" si="106"/>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7"/>
        <v>-</v>
      </c>
      <c r="R3391" s="8"/>
      <c r="S3391" s="8"/>
      <c r="T3391" s="8"/>
      <c r="U3391" s="8"/>
      <c r="V3391" s="8"/>
      <c r="W3391" s="8" t="str">
        <f t="shared" si="106"/>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7"/>
        <v>-</v>
      </c>
      <c r="R3392" s="9"/>
      <c r="S3392" s="9"/>
      <c r="T3392" s="9"/>
      <c r="U3392" s="9"/>
      <c r="V3392" s="9"/>
      <c r="W3392" s="9" t="str">
        <f t="shared" si="106"/>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7"/>
        <v>-</v>
      </c>
      <c r="R3393" s="8"/>
      <c r="S3393" s="8"/>
      <c r="T3393" s="8"/>
      <c r="U3393" s="8"/>
      <c r="V3393" s="8"/>
      <c r="W3393" s="8" t="str">
        <f t="shared" si="106"/>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7"/>
        <v>-</v>
      </c>
      <c r="R3394" s="9"/>
      <c r="S3394" s="9"/>
      <c r="T3394" s="9"/>
      <c r="U3394" s="9"/>
      <c r="V3394" s="9"/>
      <c r="W3394" s="9" t="str">
        <f t="shared" si="106"/>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7"/>
        <v>-</v>
      </c>
      <c r="R3395" s="8"/>
      <c r="S3395" s="8"/>
      <c r="T3395" s="8"/>
      <c r="U3395" s="8"/>
      <c r="V3395" s="8"/>
      <c r="W3395" s="8" t="str">
        <f t="shared" si="106"/>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7"/>
        <v>-</v>
      </c>
      <c r="R3396" s="9"/>
      <c r="S3396" s="9"/>
      <c r="T3396" s="9"/>
      <c r="U3396" s="9"/>
      <c r="V3396" s="9"/>
      <c r="W3396" s="9" t="str">
        <f t="shared" si="106"/>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7"/>
        <v>-</v>
      </c>
      <c r="R3397" s="8"/>
      <c r="S3397" s="8"/>
      <c r="T3397" s="8"/>
      <c r="U3397" s="8"/>
      <c r="V3397" s="8"/>
      <c r="W3397" s="8" t="str">
        <f t="shared" ref="W3397:W3460" si="108">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9">IF(B3398&gt;1/1/1900, (IF(R3398="Closed",(DATEDIF(B3398,P3398,"d"))-(DATEDIF(M3398,O3398,"d")),IF(OR(R3398="Pending",ISBLANK(P3398)),TODAY()-B3398))),"-")</f>
        <v>-</v>
      </c>
      <c r="R3398" s="9"/>
      <c r="S3398" s="9"/>
      <c r="T3398" s="9"/>
      <c r="U3398" s="9"/>
      <c r="V3398" s="9"/>
      <c r="W3398" s="9" t="str">
        <f t="shared" si="108"/>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9"/>
        <v>-</v>
      </c>
      <c r="R3399" s="8"/>
      <c r="S3399" s="8"/>
      <c r="T3399" s="8"/>
      <c r="U3399" s="8"/>
      <c r="V3399" s="8"/>
      <c r="W3399" s="8" t="str">
        <f t="shared" si="108"/>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9"/>
        <v>-</v>
      </c>
      <c r="R3400" s="9"/>
      <c r="S3400" s="9"/>
      <c r="T3400" s="9"/>
      <c r="U3400" s="9"/>
      <c r="V3400" s="9"/>
      <c r="W3400" s="9" t="str">
        <f t="shared" si="108"/>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9"/>
        <v>-</v>
      </c>
      <c r="R3401" s="8"/>
      <c r="S3401" s="8"/>
      <c r="T3401" s="8"/>
      <c r="U3401" s="8"/>
      <c r="V3401" s="8"/>
      <c r="W3401" s="8" t="str">
        <f t="shared" si="108"/>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9"/>
        <v>-</v>
      </c>
      <c r="R3402" s="9"/>
      <c r="S3402" s="9"/>
      <c r="T3402" s="9"/>
      <c r="U3402" s="9"/>
      <c r="V3402" s="9"/>
      <c r="W3402" s="9" t="str">
        <f t="shared" si="108"/>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9"/>
        <v>-</v>
      </c>
      <c r="R3403" s="8"/>
      <c r="S3403" s="8"/>
      <c r="T3403" s="8"/>
      <c r="U3403" s="8"/>
      <c r="V3403" s="8"/>
      <c r="W3403" s="8" t="str">
        <f t="shared" si="108"/>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9"/>
        <v>-</v>
      </c>
      <c r="R3404" s="9"/>
      <c r="S3404" s="9"/>
      <c r="T3404" s="9"/>
      <c r="U3404" s="9"/>
      <c r="V3404" s="9"/>
      <c r="W3404" s="9" t="str">
        <f t="shared" si="108"/>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9"/>
        <v>-</v>
      </c>
      <c r="R3405" s="8"/>
      <c r="S3405" s="8"/>
      <c r="T3405" s="8"/>
      <c r="U3405" s="8"/>
      <c r="V3405" s="8"/>
      <c r="W3405" s="8" t="str">
        <f t="shared" si="108"/>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9"/>
        <v>-</v>
      </c>
      <c r="R3406" s="9"/>
      <c r="S3406" s="9"/>
      <c r="T3406" s="9"/>
      <c r="U3406" s="9"/>
      <c r="V3406" s="9"/>
      <c r="W3406" s="9" t="str">
        <f t="shared" si="108"/>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9"/>
        <v>-</v>
      </c>
      <c r="R3407" s="8"/>
      <c r="S3407" s="8"/>
      <c r="T3407" s="8"/>
      <c r="U3407" s="8"/>
      <c r="V3407" s="8"/>
      <c r="W3407" s="8" t="str">
        <f t="shared" si="108"/>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9"/>
        <v>-</v>
      </c>
      <c r="R3408" s="9"/>
      <c r="S3408" s="9"/>
      <c r="T3408" s="9"/>
      <c r="U3408" s="9"/>
      <c r="V3408" s="9"/>
      <c r="W3408" s="9" t="str">
        <f t="shared" si="108"/>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9"/>
        <v>-</v>
      </c>
      <c r="R3409" s="8"/>
      <c r="S3409" s="8"/>
      <c r="T3409" s="8"/>
      <c r="U3409" s="8"/>
      <c r="V3409" s="8"/>
      <c r="W3409" s="8" t="str">
        <f t="shared" si="108"/>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9"/>
        <v>-</v>
      </c>
      <c r="R3410" s="9"/>
      <c r="S3410" s="9"/>
      <c r="T3410" s="9"/>
      <c r="U3410" s="9"/>
      <c r="V3410" s="9"/>
      <c r="W3410" s="9" t="str">
        <f t="shared" si="108"/>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9"/>
        <v>-</v>
      </c>
      <c r="R3411" s="8"/>
      <c r="S3411" s="8"/>
      <c r="T3411" s="8"/>
      <c r="U3411" s="8"/>
      <c r="V3411" s="8"/>
      <c r="W3411" s="8" t="str">
        <f t="shared" si="108"/>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9"/>
        <v>-</v>
      </c>
      <c r="R3412" s="9"/>
      <c r="S3412" s="9"/>
      <c r="T3412" s="9"/>
      <c r="U3412" s="9"/>
      <c r="V3412" s="9"/>
      <c r="W3412" s="9" t="str">
        <f t="shared" si="108"/>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9"/>
        <v>-</v>
      </c>
      <c r="R3413" s="8"/>
      <c r="S3413" s="8"/>
      <c r="T3413" s="8"/>
      <c r="U3413" s="8"/>
      <c r="V3413" s="8"/>
      <c r="W3413" s="8" t="str">
        <f t="shared" si="108"/>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9"/>
        <v>-</v>
      </c>
      <c r="R3414" s="9"/>
      <c r="S3414" s="9"/>
      <c r="T3414" s="9"/>
      <c r="U3414" s="9"/>
      <c r="V3414" s="9"/>
      <c r="W3414" s="9" t="str">
        <f t="shared" si="108"/>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9"/>
        <v>-</v>
      </c>
      <c r="R3415" s="8"/>
      <c r="S3415" s="8"/>
      <c r="T3415" s="8"/>
      <c r="U3415" s="8"/>
      <c r="V3415" s="8"/>
      <c r="W3415" s="8" t="str">
        <f t="shared" si="108"/>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9"/>
        <v>-</v>
      </c>
      <c r="R3416" s="9"/>
      <c r="S3416" s="9"/>
      <c r="T3416" s="9"/>
      <c r="U3416" s="9"/>
      <c r="V3416" s="9"/>
      <c r="W3416" s="9" t="str">
        <f t="shared" si="108"/>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9"/>
        <v>-</v>
      </c>
      <c r="R3417" s="8"/>
      <c r="S3417" s="8"/>
      <c r="T3417" s="8"/>
      <c r="U3417" s="8"/>
      <c r="V3417" s="8"/>
      <c r="W3417" s="8" t="str">
        <f t="shared" si="108"/>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9"/>
        <v>-</v>
      </c>
      <c r="R3418" s="9"/>
      <c r="S3418" s="9"/>
      <c r="T3418" s="9"/>
      <c r="U3418" s="9"/>
      <c r="V3418" s="9"/>
      <c r="W3418" s="9" t="str">
        <f t="shared" si="108"/>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9"/>
        <v>-</v>
      </c>
      <c r="R3419" s="8"/>
      <c r="S3419" s="8"/>
      <c r="T3419" s="8"/>
      <c r="U3419" s="8"/>
      <c r="V3419" s="8"/>
      <c r="W3419" s="8" t="str">
        <f t="shared" si="108"/>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9"/>
        <v>-</v>
      </c>
      <c r="R3420" s="9"/>
      <c r="S3420" s="9"/>
      <c r="T3420" s="9"/>
      <c r="U3420" s="9"/>
      <c r="V3420" s="9"/>
      <c r="W3420" s="9" t="str">
        <f t="shared" si="108"/>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9"/>
        <v>-</v>
      </c>
      <c r="R3421" s="8"/>
      <c r="S3421" s="8"/>
      <c r="T3421" s="8"/>
      <c r="U3421" s="8"/>
      <c r="V3421" s="8"/>
      <c r="W3421" s="8" t="str">
        <f t="shared" si="108"/>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9"/>
        <v>-</v>
      </c>
      <c r="R3422" s="9"/>
      <c r="S3422" s="9"/>
      <c r="T3422" s="9"/>
      <c r="U3422" s="9"/>
      <c r="V3422" s="9"/>
      <c r="W3422" s="9" t="str">
        <f t="shared" si="108"/>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9"/>
        <v>-</v>
      </c>
      <c r="R3423" s="8"/>
      <c r="S3423" s="8"/>
      <c r="T3423" s="8"/>
      <c r="U3423" s="8"/>
      <c r="V3423" s="8"/>
      <c r="W3423" s="8" t="str">
        <f t="shared" si="108"/>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9"/>
        <v>-</v>
      </c>
      <c r="R3424" s="9"/>
      <c r="S3424" s="9"/>
      <c r="T3424" s="9"/>
      <c r="U3424" s="9"/>
      <c r="V3424" s="9"/>
      <c r="W3424" s="9" t="str">
        <f t="shared" si="108"/>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9"/>
        <v>-</v>
      </c>
      <c r="R3425" s="8"/>
      <c r="S3425" s="8"/>
      <c r="T3425" s="8"/>
      <c r="U3425" s="8"/>
      <c r="V3425" s="8"/>
      <c r="W3425" s="8" t="str">
        <f t="shared" si="108"/>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9"/>
        <v>-</v>
      </c>
      <c r="R3426" s="9"/>
      <c r="S3426" s="9"/>
      <c r="T3426" s="9"/>
      <c r="U3426" s="9"/>
      <c r="V3426" s="9"/>
      <c r="W3426" s="9" t="str">
        <f t="shared" si="108"/>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9"/>
        <v>-</v>
      </c>
      <c r="R3427" s="8"/>
      <c r="S3427" s="8"/>
      <c r="T3427" s="8"/>
      <c r="U3427" s="8"/>
      <c r="V3427" s="8"/>
      <c r="W3427" s="8" t="str">
        <f t="shared" si="108"/>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9"/>
        <v>-</v>
      </c>
      <c r="R3428" s="9"/>
      <c r="S3428" s="9"/>
      <c r="T3428" s="9"/>
      <c r="U3428" s="9"/>
      <c r="V3428" s="9"/>
      <c r="W3428" s="9" t="str">
        <f t="shared" si="108"/>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9"/>
        <v>-</v>
      </c>
      <c r="R3429" s="8"/>
      <c r="S3429" s="8"/>
      <c r="T3429" s="8"/>
      <c r="U3429" s="8"/>
      <c r="V3429" s="8"/>
      <c r="W3429" s="8" t="str">
        <f t="shared" si="108"/>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9"/>
        <v>-</v>
      </c>
      <c r="R3430" s="9"/>
      <c r="S3430" s="9"/>
      <c r="T3430" s="9"/>
      <c r="U3430" s="9"/>
      <c r="V3430" s="9"/>
      <c r="W3430" s="9" t="str">
        <f t="shared" si="108"/>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9"/>
        <v>-</v>
      </c>
      <c r="R3431" s="8"/>
      <c r="S3431" s="8"/>
      <c r="T3431" s="8"/>
      <c r="U3431" s="8"/>
      <c r="V3431" s="8"/>
      <c r="W3431" s="8" t="str">
        <f t="shared" si="108"/>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9"/>
        <v>-</v>
      </c>
      <c r="R3432" s="9"/>
      <c r="S3432" s="9"/>
      <c r="T3432" s="9"/>
      <c r="U3432" s="9"/>
      <c r="V3432" s="9"/>
      <c r="W3432" s="9" t="str">
        <f t="shared" si="108"/>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9"/>
        <v>-</v>
      </c>
      <c r="R3433" s="8"/>
      <c r="S3433" s="8"/>
      <c r="T3433" s="8"/>
      <c r="U3433" s="8"/>
      <c r="V3433" s="8"/>
      <c r="W3433" s="8" t="str">
        <f t="shared" si="108"/>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9"/>
        <v>-</v>
      </c>
      <c r="R3434" s="9"/>
      <c r="S3434" s="9"/>
      <c r="T3434" s="9"/>
      <c r="U3434" s="9"/>
      <c r="V3434" s="9"/>
      <c r="W3434" s="9" t="str">
        <f t="shared" si="108"/>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9"/>
        <v>-</v>
      </c>
      <c r="R3435" s="8"/>
      <c r="S3435" s="8"/>
      <c r="T3435" s="8"/>
      <c r="U3435" s="8"/>
      <c r="V3435" s="8"/>
      <c r="W3435" s="8" t="str">
        <f t="shared" si="108"/>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9"/>
        <v>-</v>
      </c>
      <c r="R3436" s="9"/>
      <c r="S3436" s="9"/>
      <c r="T3436" s="9"/>
      <c r="U3436" s="9"/>
      <c r="V3436" s="9"/>
      <c r="W3436" s="9" t="str">
        <f t="shared" si="108"/>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9"/>
        <v>-</v>
      </c>
      <c r="R3437" s="8"/>
      <c r="S3437" s="8"/>
      <c r="T3437" s="8"/>
      <c r="U3437" s="8"/>
      <c r="V3437" s="8"/>
      <c r="W3437" s="8" t="str">
        <f t="shared" si="108"/>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9"/>
        <v>-</v>
      </c>
      <c r="R3438" s="9"/>
      <c r="S3438" s="9"/>
      <c r="T3438" s="9"/>
      <c r="U3438" s="9"/>
      <c r="V3438" s="9"/>
      <c r="W3438" s="9" t="str">
        <f t="shared" si="108"/>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9"/>
        <v>-</v>
      </c>
      <c r="R3439" s="8"/>
      <c r="S3439" s="8"/>
      <c r="T3439" s="8"/>
      <c r="U3439" s="8"/>
      <c r="V3439" s="8"/>
      <c r="W3439" s="8" t="str">
        <f t="shared" si="108"/>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9"/>
        <v>-</v>
      </c>
      <c r="R3440" s="9"/>
      <c r="S3440" s="9"/>
      <c r="T3440" s="9"/>
      <c r="U3440" s="9"/>
      <c r="V3440" s="9"/>
      <c r="W3440" s="9" t="str">
        <f t="shared" si="108"/>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9"/>
        <v>-</v>
      </c>
      <c r="R3441" s="8"/>
      <c r="S3441" s="8"/>
      <c r="T3441" s="8"/>
      <c r="U3441" s="8"/>
      <c r="V3441" s="8"/>
      <c r="W3441" s="8" t="str">
        <f t="shared" si="108"/>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9"/>
        <v>-</v>
      </c>
      <c r="R3442" s="9"/>
      <c r="S3442" s="9"/>
      <c r="T3442" s="9"/>
      <c r="U3442" s="9"/>
      <c r="V3442" s="9"/>
      <c r="W3442" s="9" t="str">
        <f t="shared" si="108"/>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9"/>
        <v>-</v>
      </c>
      <c r="R3443" s="8"/>
      <c r="S3443" s="8"/>
      <c r="T3443" s="8"/>
      <c r="U3443" s="8"/>
      <c r="V3443" s="8"/>
      <c r="W3443" s="8" t="str">
        <f t="shared" si="108"/>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9"/>
        <v>-</v>
      </c>
      <c r="R3444" s="9"/>
      <c r="S3444" s="9"/>
      <c r="T3444" s="9"/>
      <c r="U3444" s="9"/>
      <c r="V3444" s="9"/>
      <c r="W3444" s="9" t="str">
        <f t="shared" si="108"/>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9"/>
        <v>-</v>
      </c>
      <c r="R3445" s="8"/>
      <c r="S3445" s="8"/>
      <c r="T3445" s="8"/>
      <c r="U3445" s="8"/>
      <c r="V3445" s="8"/>
      <c r="W3445" s="8" t="str">
        <f t="shared" si="108"/>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9"/>
        <v>-</v>
      </c>
      <c r="R3446" s="9"/>
      <c r="S3446" s="9"/>
      <c r="T3446" s="9"/>
      <c r="U3446" s="9"/>
      <c r="V3446" s="9"/>
      <c r="W3446" s="9" t="str">
        <f t="shared" si="108"/>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9"/>
        <v>-</v>
      </c>
      <c r="R3447" s="8"/>
      <c r="S3447" s="8"/>
      <c r="T3447" s="8"/>
      <c r="U3447" s="8"/>
      <c r="V3447" s="8"/>
      <c r="W3447" s="8" t="str">
        <f t="shared" si="108"/>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9"/>
        <v>-</v>
      </c>
      <c r="R3448" s="9"/>
      <c r="S3448" s="9"/>
      <c r="T3448" s="9"/>
      <c r="U3448" s="9"/>
      <c r="V3448" s="9"/>
      <c r="W3448" s="9" t="str">
        <f t="shared" si="108"/>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9"/>
        <v>-</v>
      </c>
      <c r="R3449" s="8"/>
      <c r="S3449" s="8"/>
      <c r="T3449" s="8"/>
      <c r="U3449" s="8"/>
      <c r="V3449" s="8"/>
      <c r="W3449" s="8" t="str">
        <f t="shared" si="108"/>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9"/>
        <v>-</v>
      </c>
      <c r="R3450" s="9"/>
      <c r="S3450" s="9"/>
      <c r="T3450" s="9"/>
      <c r="U3450" s="9"/>
      <c r="V3450" s="9"/>
      <c r="W3450" s="9" t="str">
        <f t="shared" si="108"/>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9"/>
        <v>-</v>
      </c>
      <c r="R3451" s="8"/>
      <c r="S3451" s="8"/>
      <c r="T3451" s="8"/>
      <c r="U3451" s="8"/>
      <c r="V3451" s="8"/>
      <c r="W3451" s="8" t="str">
        <f t="shared" si="108"/>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9"/>
        <v>-</v>
      </c>
      <c r="R3452" s="9"/>
      <c r="S3452" s="9"/>
      <c r="T3452" s="9"/>
      <c r="U3452" s="9"/>
      <c r="V3452" s="9"/>
      <c r="W3452" s="9" t="str">
        <f t="shared" si="108"/>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9"/>
        <v>-</v>
      </c>
      <c r="R3453" s="8"/>
      <c r="S3453" s="8"/>
      <c r="T3453" s="8"/>
      <c r="U3453" s="8"/>
      <c r="V3453" s="8"/>
      <c r="W3453" s="8" t="str">
        <f t="shared" si="108"/>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9"/>
        <v>-</v>
      </c>
      <c r="R3454" s="9"/>
      <c r="S3454" s="9"/>
      <c r="T3454" s="9"/>
      <c r="U3454" s="9"/>
      <c r="V3454" s="9"/>
      <c r="W3454" s="9" t="str">
        <f t="shared" si="108"/>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9"/>
        <v>-</v>
      </c>
      <c r="R3455" s="8"/>
      <c r="S3455" s="8"/>
      <c r="T3455" s="8"/>
      <c r="U3455" s="8"/>
      <c r="V3455" s="8"/>
      <c r="W3455" s="8" t="str">
        <f t="shared" si="108"/>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9"/>
        <v>-</v>
      </c>
      <c r="R3456" s="9"/>
      <c r="S3456" s="9"/>
      <c r="T3456" s="9"/>
      <c r="U3456" s="9"/>
      <c r="V3456" s="9"/>
      <c r="W3456" s="9" t="str">
        <f t="shared" si="108"/>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9"/>
        <v>-</v>
      </c>
      <c r="R3457" s="8"/>
      <c r="S3457" s="8"/>
      <c r="T3457" s="8"/>
      <c r="U3457" s="8"/>
      <c r="V3457" s="8"/>
      <c r="W3457" s="8" t="str">
        <f t="shared" si="108"/>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9"/>
        <v>-</v>
      </c>
      <c r="R3458" s="9"/>
      <c r="S3458" s="9"/>
      <c r="T3458" s="9"/>
      <c r="U3458" s="9"/>
      <c r="V3458" s="9"/>
      <c r="W3458" s="9" t="str">
        <f t="shared" si="108"/>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9"/>
        <v>-</v>
      </c>
      <c r="R3459" s="8"/>
      <c r="S3459" s="8"/>
      <c r="T3459" s="8"/>
      <c r="U3459" s="8"/>
      <c r="V3459" s="8"/>
      <c r="W3459" s="8" t="str">
        <f t="shared" si="108"/>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9"/>
        <v>-</v>
      </c>
      <c r="R3460" s="9"/>
      <c r="S3460" s="9"/>
      <c r="T3460" s="9"/>
      <c r="U3460" s="9"/>
      <c r="V3460" s="9"/>
      <c r="W3460" s="9" t="str">
        <f t="shared" si="108"/>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9"/>
        <v>-</v>
      </c>
      <c r="R3461" s="8"/>
      <c r="S3461" s="8"/>
      <c r="T3461" s="8"/>
      <c r="U3461" s="8"/>
      <c r="V3461" s="8"/>
      <c r="W3461" s="8" t="str">
        <f t="shared" ref="W3461:W3524" si="110">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1">IF(B3462&gt;1/1/1900, (IF(R3462="Closed",(DATEDIF(B3462,P3462,"d"))-(DATEDIF(M3462,O3462,"d")),IF(OR(R3462="Pending",ISBLANK(P3462)),TODAY()-B3462))),"-")</f>
        <v>-</v>
      </c>
      <c r="R3462" s="9"/>
      <c r="S3462" s="9"/>
      <c r="T3462" s="9"/>
      <c r="U3462" s="9"/>
      <c r="V3462" s="9"/>
      <c r="W3462" s="9" t="str">
        <f t="shared" si="110"/>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1"/>
        <v>-</v>
      </c>
      <c r="R3463" s="8"/>
      <c r="S3463" s="8"/>
      <c r="T3463" s="8"/>
      <c r="U3463" s="8"/>
      <c r="V3463" s="8"/>
      <c r="W3463" s="8" t="str">
        <f t="shared" si="110"/>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1"/>
        <v>-</v>
      </c>
      <c r="R3464" s="9"/>
      <c r="S3464" s="9"/>
      <c r="T3464" s="9"/>
      <c r="U3464" s="9"/>
      <c r="V3464" s="9"/>
      <c r="W3464" s="9" t="str">
        <f t="shared" si="110"/>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1"/>
        <v>-</v>
      </c>
      <c r="R3465" s="8"/>
      <c r="S3465" s="8"/>
      <c r="T3465" s="8"/>
      <c r="U3465" s="8"/>
      <c r="V3465" s="8"/>
      <c r="W3465" s="8" t="str">
        <f t="shared" si="110"/>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1"/>
        <v>-</v>
      </c>
      <c r="R3466" s="9"/>
      <c r="S3466" s="9"/>
      <c r="T3466" s="9"/>
      <c r="U3466" s="9"/>
      <c r="V3466" s="9"/>
      <c r="W3466" s="9" t="str">
        <f t="shared" si="110"/>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1"/>
        <v>-</v>
      </c>
      <c r="R3467" s="8"/>
      <c r="S3467" s="8"/>
      <c r="T3467" s="8"/>
      <c r="U3467" s="8"/>
      <c r="V3467" s="8"/>
      <c r="W3467" s="8" t="str">
        <f t="shared" si="110"/>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1"/>
        <v>-</v>
      </c>
      <c r="R3468" s="9"/>
      <c r="S3468" s="9"/>
      <c r="T3468" s="9"/>
      <c r="U3468" s="9"/>
      <c r="V3468" s="9"/>
      <c r="W3468" s="9" t="str">
        <f t="shared" si="110"/>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1"/>
        <v>-</v>
      </c>
      <c r="R3469" s="8"/>
      <c r="S3469" s="8"/>
      <c r="T3469" s="8"/>
      <c r="U3469" s="8"/>
      <c r="V3469" s="8"/>
      <c r="W3469" s="8" t="str">
        <f t="shared" si="110"/>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1"/>
        <v>-</v>
      </c>
      <c r="R3470" s="9"/>
      <c r="S3470" s="9"/>
      <c r="T3470" s="9"/>
      <c r="U3470" s="9"/>
      <c r="V3470" s="9"/>
      <c r="W3470" s="9" t="str">
        <f t="shared" si="110"/>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1"/>
        <v>-</v>
      </c>
      <c r="R3471" s="8"/>
      <c r="S3471" s="8"/>
      <c r="T3471" s="8"/>
      <c r="U3471" s="8"/>
      <c r="V3471" s="8"/>
      <c r="W3471" s="8" t="str">
        <f t="shared" si="110"/>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1"/>
        <v>-</v>
      </c>
      <c r="R3472" s="9"/>
      <c r="S3472" s="9"/>
      <c r="T3472" s="9"/>
      <c r="U3472" s="9"/>
      <c r="V3472" s="9"/>
      <c r="W3472" s="9" t="str">
        <f t="shared" si="110"/>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1"/>
        <v>-</v>
      </c>
      <c r="R3473" s="8"/>
      <c r="S3473" s="8"/>
      <c r="T3473" s="8"/>
      <c r="U3473" s="8"/>
      <c r="V3473" s="8"/>
      <c r="W3473" s="8" t="str">
        <f t="shared" si="110"/>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1"/>
        <v>-</v>
      </c>
      <c r="R3474" s="9"/>
      <c r="S3474" s="9"/>
      <c r="T3474" s="9"/>
      <c r="U3474" s="9"/>
      <c r="V3474" s="9"/>
      <c r="W3474" s="9" t="str">
        <f t="shared" si="110"/>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1"/>
        <v>-</v>
      </c>
      <c r="R3475" s="8"/>
      <c r="S3475" s="8"/>
      <c r="T3475" s="8"/>
      <c r="U3475" s="8"/>
      <c r="V3475" s="8"/>
      <c r="W3475" s="8" t="str">
        <f t="shared" si="110"/>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1"/>
        <v>-</v>
      </c>
      <c r="R3476" s="9"/>
      <c r="S3476" s="9"/>
      <c r="T3476" s="9"/>
      <c r="U3476" s="9"/>
      <c r="V3476" s="9"/>
      <c r="W3476" s="9" t="str">
        <f t="shared" si="110"/>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1"/>
        <v>-</v>
      </c>
      <c r="R3477" s="8"/>
      <c r="S3477" s="8"/>
      <c r="T3477" s="8"/>
      <c r="U3477" s="8"/>
      <c r="V3477" s="8"/>
      <c r="W3477" s="8" t="str">
        <f t="shared" si="110"/>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1"/>
        <v>-</v>
      </c>
      <c r="R3478" s="9"/>
      <c r="S3478" s="9"/>
      <c r="T3478" s="9"/>
      <c r="U3478" s="9"/>
      <c r="V3478" s="9"/>
      <c r="W3478" s="9" t="str">
        <f t="shared" si="110"/>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1"/>
        <v>-</v>
      </c>
      <c r="R3479" s="8"/>
      <c r="S3479" s="8"/>
      <c r="T3479" s="8"/>
      <c r="U3479" s="8"/>
      <c r="V3479" s="8"/>
      <c r="W3479" s="8" t="str">
        <f t="shared" si="110"/>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1"/>
        <v>-</v>
      </c>
      <c r="R3480" s="9"/>
      <c r="S3480" s="9"/>
      <c r="T3480" s="9"/>
      <c r="U3480" s="9"/>
      <c r="V3480" s="9"/>
      <c r="W3480" s="9" t="str">
        <f t="shared" si="110"/>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1"/>
        <v>-</v>
      </c>
      <c r="R3481" s="8"/>
      <c r="S3481" s="8"/>
      <c r="T3481" s="8"/>
      <c r="U3481" s="8"/>
      <c r="V3481" s="8"/>
      <c r="W3481" s="8" t="str">
        <f t="shared" si="110"/>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1"/>
        <v>-</v>
      </c>
      <c r="R3482" s="9"/>
      <c r="S3482" s="9"/>
      <c r="T3482" s="9"/>
      <c r="U3482" s="9"/>
      <c r="V3482" s="9"/>
      <c r="W3482" s="9" t="str">
        <f t="shared" si="110"/>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1"/>
        <v>-</v>
      </c>
      <c r="R3483" s="8"/>
      <c r="S3483" s="8"/>
      <c r="T3483" s="8"/>
      <c r="U3483" s="8"/>
      <c r="V3483" s="8"/>
      <c r="W3483" s="8" t="str">
        <f t="shared" si="110"/>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1"/>
        <v>-</v>
      </c>
      <c r="R3484" s="9"/>
      <c r="S3484" s="9"/>
      <c r="T3484" s="9"/>
      <c r="U3484" s="9"/>
      <c r="V3484" s="9"/>
      <c r="W3484" s="9" t="str">
        <f t="shared" si="110"/>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1"/>
        <v>-</v>
      </c>
      <c r="R3485" s="8"/>
      <c r="S3485" s="8"/>
      <c r="T3485" s="8"/>
      <c r="U3485" s="8"/>
      <c r="V3485" s="8"/>
      <c r="W3485" s="8" t="str">
        <f t="shared" si="110"/>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1"/>
        <v>-</v>
      </c>
      <c r="R3486" s="9"/>
      <c r="S3486" s="9"/>
      <c r="T3486" s="9"/>
      <c r="U3486" s="9"/>
      <c r="V3486" s="9"/>
      <c r="W3486" s="9" t="str">
        <f t="shared" si="110"/>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1"/>
        <v>-</v>
      </c>
      <c r="R3487" s="8"/>
      <c r="S3487" s="8"/>
      <c r="T3487" s="8"/>
      <c r="U3487" s="8"/>
      <c r="V3487" s="8"/>
      <c r="W3487" s="8" t="str">
        <f t="shared" si="110"/>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1"/>
        <v>-</v>
      </c>
      <c r="R3488" s="9"/>
      <c r="S3488" s="9"/>
      <c r="T3488" s="9"/>
      <c r="U3488" s="9"/>
      <c r="V3488" s="9"/>
      <c r="W3488" s="9" t="str">
        <f t="shared" si="110"/>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1"/>
        <v>-</v>
      </c>
      <c r="R3489" s="8"/>
      <c r="S3489" s="8"/>
      <c r="T3489" s="8"/>
      <c r="U3489" s="8"/>
      <c r="V3489" s="8"/>
      <c r="W3489" s="8" t="str">
        <f t="shared" si="110"/>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1"/>
        <v>-</v>
      </c>
      <c r="R3490" s="9"/>
      <c r="S3490" s="9"/>
      <c r="T3490" s="9"/>
      <c r="U3490" s="9"/>
      <c r="V3490" s="9"/>
      <c r="W3490" s="9" t="str">
        <f t="shared" si="110"/>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1"/>
        <v>-</v>
      </c>
      <c r="R3491" s="8"/>
      <c r="S3491" s="8"/>
      <c r="T3491" s="8"/>
      <c r="U3491" s="8"/>
      <c r="V3491" s="8"/>
      <c r="W3491" s="8" t="str">
        <f t="shared" si="110"/>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1"/>
        <v>-</v>
      </c>
      <c r="R3492" s="9"/>
      <c r="S3492" s="9"/>
      <c r="T3492" s="9"/>
      <c r="U3492" s="9"/>
      <c r="V3492" s="9"/>
      <c r="W3492" s="9" t="str">
        <f t="shared" si="110"/>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1"/>
        <v>-</v>
      </c>
      <c r="R3493" s="8"/>
      <c r="S3493" s="8"/>
      <c r="T3493" s="8"/>
      <c r="U3493" s="8"/>
      <c r="V3493" s="8"/>
      <c r="W3493" s="8" t="str">
        <f t="shared" si="110"/>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1"/>
        <v>-</v>
      </c>
      <c r="R3494" s="9"/>
      <c r="S3494" s="9"/>
      <c r="T3494" s="9"/>
      <c r="U3494" s="9"/>
      <c r="V3494" s="9"/>
      <c r="W3494" s="9" t="str">
        <f t="shared" si="110"/>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1"/>
        <v>-</v>
      </c>
      <c r="R3495" s="8"/>
      <c r="S3495" s="8"/>
      <c r="T3495" s="8"/>
      <c r="U3495" s="8"/>
      <c r="V3495" s="8"/>
      <c r="W3495" s="8" t="str">
        <f t="shared" si="110"/>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1"/>
        <v>-</v>
      </c>
      <c r="R3496" s="9"/>
      <c r="S3496" s="9"/>
      <c r="T3496" s="9"/>
      <c r="U3496" s="9"/>
      <c r="V3496" s="9"/>
      <c r="W3496" s="9" t="str">
        <f t="shared" si="110"/>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1"/>
        <v>-</v>
      </c>
      <c r="R3497" s="8"/>
      <c r="S3497" s="8"/>
      <c r="T3497" s="8"/>
      <c r="U3497" s="8"/>
      <c r="V3497" s="8"/>
      <c r="W3497" s="8" t="str">
        <f t="shared" si="110"/>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1"/>
        <v>-</v>
      </c>
      <c r="R3498" s="9"/>
      <c r="S3498" s="9"/>
      <c r="T3498" s="9"/>
      <c r="U3498" s="9"/>
      <c r="V3498" s="9"/>
      <c r="W3498" s="9" t="str">
        <f t="shared" si="110"/>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1"/>
        <v>-</v>
      </c>
      <c r="R3499" s="8"/>
      <c r="S3499" s="8"/>
      <c r="T3499" s="8"/>
      <c r="U3499" s="8"/>
      <c r="V3499" s="8"/>
      <c r="W3499" s="8" t="str">
        <f t="shared" si="110"/>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1"/>
        <v>-</v>
      </c>
      <c r="R3500" s="9"/>
      <c r="S3500" s="9"/>
      <c r="T3500" s="9"/>
      <c r="U3500" s="9"/>
      <c r="V3500" s="9"/>
      <c r="W3500" s="9" t="str">
        <f t="shared" si="110"/>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1"/>
        <v>-</v>
      </c>
      <c r="R3501" s="8"/>
      <c r="S3501" s="8"/>
      <c r="T3501" s="8"/>
      <c r="U3501" s="8"/>
      <c r="V3501" s="8"/>
      <c r="W3501" s="8" t="str">
        <f t="shared" si="110"/>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1"/>
        <v>-</v>
      </c>
      <c r="R3502" s="9"/>
      <c r="S3502" s="9"/>
      <c r="T3502" s="9"/>
      <c r="U3502" s="9"/>
      <c r="V3502" s="9"/>
      <c r="W3502" s="9" t="str">
        <f t="shared" si="110"/>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1"/>
        <v>-</v>
      </c>
      <c r="R3503" s="8"/>
      <c r="S3503" s="8"/>
      <c r="T3503" s="8"/>
      <c r="U3503" s="8"/>
      <c r="V3503" s="8"/>
      <c r="W3503" s="8" t="str">
        <f t="shared" si="110"/>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1"/>
        <v>-</v>
      </c>
      <c r="R3504" s="9"/>
      <c r="S3504" s="9"/>
      <c r="T3504" s="9"/>
      <c r="U3504" s="9"/>
      <c r="V3504" s="9"/>
      <c r="W3504" s="9" t="str">
        <f t="shared" si="110"/>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1"/>
        <v>-</v>
      </c>
      <c r="R3505" s="8"/>
      <c r="S3505" s="8"/>
      <c r="T3505" s="8"/>
      <c r="U3505" s="8"/>
      <c r="V3505" s="8"/>
      <c r="W3505" s="8" t="str">
        <f t="shared" si="110"/>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1"/>
        <v>-</v>
      </c>
      <c r="R3506" s="9"/>
      <c r="S3506" s="9"/>
      <c r="T3506" s="9"/>
      <c r="U3506" s="9"/>
      <c r="V3506" s="9"/>
      <c r="W3506" s="9" t="str">
        <f t="shared" si="110"/>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1"/>
        <v>-</v>
      </c>
      <c r="R3507" s="8"/>
      <c r="S3507" s="8"/>
      <c r="T3507" s="8"/>
      <c r="U3507" s="8"/>
      <c r="V3507" s="8"/>
      <c r="W3507" s="8" t="str">
        <f t="shared" si="110"/>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1"/>
        <v>-</v>
      </c>
      <c r="R3508" s="9"/>
      <c r="S3508" s="9"/>
      <c r="T3508" s="9"/>
      <c r="U3508" s="9"/>
      <c r="V3508" s="9"/>
      <c r="W3508" s="9" t="str">
        <f t="shared" si="110"/>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1"/>
        <v>-</v>
      </c>
      <c r="R3509" s="8"/>
      <c r="S3509" s="8"/>
      <c r="T3509" s="8"/>
      <c r="U3509" s="8"/>
      <c r="V3509" s="8"/>
      <c r="W3509" s="8" t="str">
        <f t="shared" si="110"/>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1"/>
        <v>-</v>
      </c>
      <c r="R3510" s="9"/>
      <c r="S3510" s="9"/>
      <c r="T3510" s="9"/>
      <c r="U3510" s="9"/>
      <c r="V3510" s="9"/>
      <c r="W3510" s="9" t="str">
        <f t="shared" si="110"/>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1"/>
        <v>-</v>
      </c>
      <c r="R3511" s="8"/>
      <c r="S3511" s="8"/>
      <c r="T3511" s="8"/>
      <c r="U3511" s="8"/>
      <c r="V3511" s="8"/>
      <c r="W3511" s="8" t="str">
        <f t="shared" si="110"/>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1"/>
        <v>-</v>
      </c>
      <c r="R3512" s="9"/>
      <c r="S3512" s="9"/>
      <c r="T3512" s="9"/>
      <c r="U3512" s="9"/>
      <c r="V3512" s="9"/>
      <c r="W3512" s="9" t="str">
        <f t="shared" si="110"/>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1"/>
        <v>-</v>
      </c>
      <c r="R3513" s="8"/>
      <c r="S3513" s="8"/>
      <c r="T3513" s="8"/>
      <c r="U3513" s="8"/>
      <c r="V3513" s="8"/>
      <c r="W3513" s="8" t="str">
        <f t="shared" si="110"/>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1"/>
        <v>-</v>
      </c>
      <c r="R3514" s="9"/>
      <c r="S3514" s="9"/>
      <c r="T3514" s="9"/>
      <c r="U3514" s="9"/>
      <c r="V3514" s="9"/>
      <c r="W3514" s="9" t="str">
        <f t="shared" si="110"/>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1"/>
        <v>-</v>
      </c>
      <c r="R3515" s="8"/>
      <c r="S3515" s="8"/>
      <c r="T3515" s="8"/>
      <c r="U3515" s="8"/>
      <c r="V3515" s="8"/>
      <c r="W3515" s="8" t="str">
        <f t="shared" si="110"/>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1"/>
        <v>-</v>
      </c>
      <c r="R3516" s="9"/>
      <c r="S3516" s="9"/>
      <c r="T3516" s="9"/>
      <c r="U3516" s="9"/>
      <c r="V3516" s="9"/>
      <c r="W3516" s="9" t="str">
        <f t="shared" si="110"/>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1"/>
        <v>-</v>
      </c>
      <c r="R3517" s="8"/>
      <c r="S3517" s="8"/>
      <c r="T3517" s="8"/>
      <c r="U3517" s="8"/>
      <c r="V3517" s="8"/>
      <c r="W3517" s="8" t="str">
        <f t="shared" si="110"/>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1"/>
        <v>-</v>
      </c>
      <c r="R3518" s="9"/>
      <c r="S3518" s="9"/>
      <c r="T3518" s="9"/>
      <c r="U3518" s="9"/>
      <c r="V3518" s="9"/>
      <c r="W3518" s="9" t="str">
        <f t="shared" si="110"/>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1"/>
        <v>-</v>
      </c>
      <c r="R3519" s="8"/>
      <c r="S3519" s="8"/>
      <c r="T3519" s="8"/>
      <c r="U3519" s="8"/>
      <c r="V3519" s="8"/>
      <c r="W3519" s="8" t="str">
        <f t="shared" si="110"/>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1"/>
        <v>-</v>
      </c>
      <c r="R3520" s="9"/>
      <c r="S3520" s="9"/>
      <c r="T3520" s="9"/>
      <c r="U3520" s="9"/>
      <c r="V3520" s="9"/>
      <c r="W3520" s="9" t="str">
        <f t="shared" si="110"/>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1"/>
        <v>-</v>
      </c>
      <c r="R3521" s="8"/>
      <c r="S3521" s="8"/>
      <c r="T3521" s="8"/>
      <c r="U3521" s="8"/>
      <c r="V3521" s="8"/>
      <c r="W3521" s="8" t="str">
        <f t="shared" si="110"/>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1"/>
        <v>-</v>
      </c>
      <c r="R3522" s="9"/>
      <c r="S3522" s="9"/>
      <c r="T3522" s="9"/>
      <c r="U3522" s="9"/>
      <c r="V3522" s="9"/>
      <c r="W3522" s="9" t="str">
        <f t="shared" si="110"/>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1"/>
        <v>-</v>
      </c>
      <c r="R3523" s="8"/>
      <c r="S3523" s="8"/>
      <c r="T3523" s="8"/>
      <c r="U3523" s="8"/>
      <c r="V3523" s="8"/>
      <c r="W3523" s="8" t="str">
        <f t="shared" si="110"/>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1"/>
        <v>-</v>
      </c>
      <c r="R3524" s="9"/>
      <c r="S3524" s="9"/>
      <c r="T3524" s="9"/>
      <c r="U3524" s="9"/>
      <c r="V3524" s="9"/>
      <c r="W3524" s="9" t="str">
        <f t="shared" si="110"/>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1"/>
        <v>-</v>
      </c>
      <c r="R3525" s="8"/>
      <c r="S3525" s="8"/>
      <c r="T3525" s="8"/>
      <c r="U3525" s="8"/>
      <c r="V3525" s="8"/>
      <c r="W3525" s="8" t="str">
        <f t="shared" ref="W3525:W3588" si="112">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3">IF(B3526&gt;1/1/1900, (IF(R3526="Closed",(DATEDIF(B3526,P3526,"d"))-(DATEDIF(M3526,O3526,"d")),IF(OR(R3526="Pending",ISBLANK(P3526)),TODAY()-B3526))),"-")</f>
        <v>-</v>
      </c>
      <c r="R3526" s="9"/>
      <c r="S3526" s="9"/>
      <c r="T3526" s="9"/>
      <c r="U3526" s="9"/>
      <c r="V3526" s="9"/>
      <c r="W3526" s="9" t="str">
        <f t="shared" si="112"/>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3"/>
        <v>-</v>
      </c>
      <c r="R3527" s="8"/>
      <c r="S3527" s="8"/>
      <c r="T3527" s="8"/>
      <c r="U3527" s="8"/>
      <c r="V3527" s="8"/>
      <c r="W3527" s="8" t="str">
        <f t="shared" si="112"/>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3"/>
        <v>-</v>
      </c>
      <c r="R3528" s="9"/>
      <c r="S3528" s="9"/>
      <c r="T3528" s="9"/>
      <c r="U3528" s="9"/>
      <c r="V3528" s="9"/>
      <c r="W3528" s="9" t="str">
        <f t="shared" si="112"/>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3"/>
        <v>-</v>
      </c>
      <c r="R3529" s="8"/>
      <c r="S3529" s="8"/>
      <c r="T3529" s="8"/>
      <c r="U3529" s="8"/>
      <c r="V3529" s="8"/>
      <c r="W3529" s="8" t="str">
        <f t="shared" si="112"/>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3"/>
        <v>-</v>
      </c>
      <c r="R3530" s="9"/>
      <c r="S3530" s="9"/>
      <c r="T3530" s="9"/>
      <c r="U3530" s="9"/>
      <c r="V3530" s="9"/>
      <c r="W3530" s="9" t="str">
        <f t="shared" si="112"/>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3"/>
        <v>-</v>
      </c>
      <c r="R3531" s="8"/>
      <c r="S3531" s="8"/>
      <c r="T3531" s="8"/>
      <c r="U3531" s="8"/>
      <c r="V3531" s="8"/>
      <c r="W3531" s="8" t="str">
        <f t="shared" si="112"/>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3"/>
        <v>-</v>
      </c>
      <c r="R3532" s="9"/>
      <c r="S3532" s="9"/>
      <c r="T3532" s="9"/>
      <c r="U3532" s="9"/>
      <c r="V3532" s="9"/>
      <c r="W3532" s="9" t="str">
        <f t="shared" si="112"/>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3"/>
        <v>-</v>
      </c>
      <c r="R3533" s="8"/>
      <c r="S3533" s="8"/>
      <c r="T3533" s="8"/>
      <c r="U3533" s="8"/>
      <c r="V3533" s="8"/>
      <c r="W3533" s="8" t="str">
        <f t="shared" si="112"/>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3"/>
        <v>-</v>
      </c>
      <c r="R3534" s="9"/>
      <c r="S3534" s="9"/>
      <c r="T3534" s="9"/>
      <c r="U3534" s="9"/>
      <c r="V3534" s="9"/>
      <c r="W3534" s="9" t="str">
        <f t="shared" si="112"/>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3"/>
        <v>-</v>
      </c>
      <c r="R3535" s="8"/>
      <c r="S3535" s="8"/>
      <c r="T3535" s="8"/>
      <c r="U3535" s="8"/>
      <c r="V3535" s="8"/>
      <c r="W3535" s="8" t="str">
        <f t="shared" si="112"/>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3"/>
        <v>-</v>
      </c>
      <c r="R3536" s="9"/>
      <c r="S3536" s="9"/>
      <c r="T3536" s="9"/>
      <c r="U3536" s="9"/>
      <c r="V3536" s="9"/>
      <c r="W3536" s="9" t="str">
        <f t="shared" si="112"/>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3"/>
        <v>-</v>
      </c>
      <c r="R3537" s="8"/>
      <c r="S3537" s="8"/>
      <c r="T3537" s="8"/>
      <c r="U3537" s="8"/>
      <c r="V3537" s="8"/>
      <c r="W3537" s="8" t="str">
        <f t="shared" si="112"/>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3"/>
        <v>-</v>
      </c>
      <c r="R3538" s="9"/>
      <c r="S3538" s="9"/>
      <c r="T3538" s="9"/>
      <c r="U3538" s="9"/>
      <c r="V3538" s="9"/>
      <c r="W3538" s="9" t="str">
        <f t="shared" si="112"/>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3"/>
        <v>-</v>
      </c>
      <c r="R3539" s="8"/>
      <c r="S3539" s="8"/>
      <c r="T3539" s="8"/>
      <c r="U3539" s="8"/>
      <c r="V3539" s="8"/>
      <c r="W3539" s="8" t="str">
        <f t="shared" si="112"/>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3"/>
        <v>-</v>
      </c>
      <c r="R3540" s="9"/>
      <c r="S3540" s="9"/>
      <c r="T3540" s="9"/>
      <c r="U3540" s="9"/>
      <c r="V3540" s="9"/>
      <c r="W3540" s="9" t="str">
        <f t="shared" si="112"/>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3"/>
        <v>-</v>
      </c>
      <c r="R3541" s="8"/>
      <c r="S3541" s="8"/>
      <c r="T3541" s="8"/>
      <c r="U3541" s="8"/>
      <c r="V3541" s="8"/>
      <c r="W3541" s="8" t="str">
        <f t="shared" si="112"/>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3"/>
        <v>-</v>
      </c>
      <c r="R3542" s="9"/>
      <c r="S3542" s="9"/>
      <c r="T3542" s="9"/>
      <c r="U3542" s="9"/>
      <c r="V3542" s="9"/>
      <c r="W3542" s="9" t="str">
        <f t="shared" si="112"/>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3"/>
        <v>-</v>
      </c>
      <c r="R3543" s="8"/>
      <c r="S3543" s="8"/>
      <c r="T3543" s="8"/>
      <c r="U3543" s="8"/>
      <c r="V3543" s="8"/>
      <c r="W3543" s="8" t="str">
        <f t="shared" si="112"/>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3"/>
        <v>-</v>
      </c>
      <c r="R3544" s="9"/>
      <c r="S3544" s="9"/>
      <c r="T3544" s="9"/>
      <c r="U3544" s="9"/>
      <c r="V3544" s="9"/>
      <c r="W3544" s="9" t="str">
        <f t="shared" si="112"/>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3"/>
        <v>-</v>
      </c>
      <c r="R3545" s="8"/>
      <c r="S3545" s="8"/>
      <c r="T3545" s="8"/>
      <c r="U3545" s="8"/>
      <c r="V3545" s="8"/>
      <c r="W3545" s="8" t="str">
        <f t="shared" si="112"/>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3"/>
        <v>-</v>
      </c>
      <c r="R3546" s="9"/>
      <c r="S3546" s="9"/>
      <c r="T3546" s="9"/>
      <c r="U3546" s="9"/>
      <c r="V3546" s="9"/>
      <c r="W3546" s="9" t="str">
        <f t="shared" si="112"/>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3"/>
        <v>-</v>
      </c>
      <c r="R3547" s="8"/>
      <c r="S3547" s="8"/>
      <c r="T3547" s="8"/>
      <c r="U3547" s="8"/>
      <c r="V3547" s="8"/>
      <c r="W3547" s="8" t="str">
        <f t="shared" si="112"/>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3"/>
        <v>-</v>
      </c>
      <c r="R3548" s="9"/>
      <c r="S3548" s="9"/>
      <c r="T3548" s="9"/>
      <c r="U3548" s="9"/>
      <c r="V3548" s="9"/>
      <c r="W3548" s="9" t="str">
        <f t="shared" si="112"/>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3"/>
        <v>-</v>
      </c>
      <c r="R3549" s="8"/>
      <c r="S3549" s="8"/>
      <c r="T3549" s="8"/>
      <c r="U3549" s="8"/>
      <c r="V3549" s="8"/>
      <c r="W3549" s="8" t="str">
        <f t="shared" si="112"/>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3"/>
        <v>-</v>
      </c>
      <c r="R3550" s="9"/>
      <c r="S3550" s="9"/>
      <c r="T3550" s="9"/>
      <c r="U3550" s="9"/>
      <c r="V3550" s="9"/>
      <c r="W3550" s="9" t="str">
        <f t="shared" si="112"/>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3"/>
        <v>-</v>
      </c>
      <c r="R3551" s="8"/>
      <c r="S3551" s="8"/>
      <c r="T3551" s="8"/>
      <c r="U3551" s="8"/>
      <c r="V3551" s="8"/>
      <c r="W3551" s="8" t="str">
        <f t="shared" si="112"/>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3"/>
        <v>-</v>
      </c>
      <c r="R3552" s="9"/>
      <c r="S3552" s="9"/>
      <c r="T3552" s="9"/>
      <c r="U3552" s="9"/>
      <c r="V3552" s="9"/>
      <c r="W3552" s="9" t="str">
        <f t="shared" si="112"/>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3"/>
        <v>-</v>
      </c>
      <c r="R3553" s="8"/>
      <c r="S3553" s="8"/>
      <c r="T3553" s="8"/>
      <c r="U3553" s="8"/>
      <c r="V3553" s="8"/>
      <c r="W3553" s="8" t="str">
        <f t="shared" si="112"/>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3"/>
        <v>-</v>
      </c>
      <c r="R3554" s="9"/>
      <c r="S3554" s="9"/>
      <c r="T3554" s="9"/>
      <c r="U3554" s="9"/>
      <c r="V3554" s="9"/>
      <c r="W3554" s="9" t="str">
        <f t="shared" si="112"/>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3"/>
        <v>-</v>
      </c>
      <c r="R3555" s="8"/>
      <c r="S3555" s="8"/>
      <c r="T3555" s="8"/>
      <c r="U3555" s="8"/>
      <c r="V3555" s="8"/>
      <c r="W3555" s="8" t="str">
        <f t="shared" si="112"/>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3"/>
        <v>-</v>
      </c>
      <c r="R3556" s="9"/>
      <c r="S3556" s="9"/>
      <c r="T3556" s="9"/>
      <c r="U3556" s="9"/>
      <c r="V3556" s="9"/>
      <c r="W3556" s="9" t="str">
        <f t="shared" si="112"/>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3"/>
        <v>-</v>
      </c>
      <c r="R3557" s="8"/>
      <c r="S3557" s="8"/>
      <c r="T3557" s="8"/>
      <c r="U3557" s="8"/>
      <c r="V3557" s="8"/>
      <c r="W3557" s="8" t="str">
        <f t="shared" si="112"/>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3"/>
        <v>-</v>
      </c>
      <c r="R3558" s="9"/>
      <c r="S3558" s="9"/>
      <c r="T3558" s="9"/>
      <c r="U3558" s="9"/>
      <c r="V3558" s="9"/>
      <c r="W3558" s="9" t="str">
        <f t="shared" si="112"/>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3"/>
        <v>-</v>
      </c>
      <c r="R3559" s="8"/>
      <c r="S3559" s="8"/>
      <c r="T3559" s="8"/>
      <c r="U3559" s="8"/>
      <c r="V3559" s="8"/>
      <c r="W3559" s="8" t="str">
        <f t="shared" si="112"/>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3"/>
        <v>-</v>
      </c>
      <c r="R3560" s="9"/>
      <c r="S3560" s="9"/>
      <c r="T3560" s="9"/>
      <c r="U3560" s="9"/>
      <c r="V3560" s="9"/>
      <c r="W3560" s="9" t="str">
        <f t="shared" si="112"/>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3"/>
        <v>-</v>
      </c>
      <c r="R3561" s="8"/>
      <c r="S3561" s="8"/>
      <c r="T3561" s="8"/>
      <c r="U3561" s="8"/>
      <c r="V3561" s="8"/>
      <c r="W3561" s="8" t="str">
        <f t="shared" si="112"/>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3"/>
        <v>-</v>
      </c>
      <c r="R3562" s="9"/>
      <c r="S3562" s="9"/>
      <c r="T3562" s="9"/>
      <c r="U3562" s="9"/>
      <c r="V3562" s="9"/>
      <c r="W3562" s="9" t="str">
        <f t="shared" si="112"/>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3"/>
        <v>-</v>
      </c>
      <c r="R3563" s="8"/>
      <c r="S3563" s="8"/>
      <c r="T3563" s="8"/>
      <c r="U3563" s="8"/>
      <c r="V3563" s="8"/>
      <c r="W3563" s="8" t="str">
        <f t="shared" si="112"/>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3"/>
        <v>-</v>
      </c>
      <c r="R3564" s="9"/>
      <c r="S3564" s="9"/>
      <c r="T3564" s="9"/>
      <c r="U3564" s="9"/>
      <c r="V3564" s="9"/>
      <c r="W3564" s="9" t="str">
        <f t="shared" si="112"/>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3"/>
        <v>-</v>
      </c>
      <c r="R3565" s="8"/>
      <c r="S3565" s="8"/>
      <c r="T3565" s="8"/>
      <c r="U3565" s="8"/>
      <c r="V3565" s="8"/>
      <c r="W3565" s="8" t="str">
        <f t="shared" si="112"/>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3"/>
        <v>-</v>
      </c>
      <c r="R3566" s="9"/>
      <c r="S3566" s="9"/>
      <c r="T3566" s="9"/>
      <c r="U3566" s="9"/>
      <c r="V3566" s="9"/>
      <c r="W3566" s="9" t="str">
        <f t="shared" si="112"/>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3"/>
        <v>-</v>
      </c>
      <c r="R3567" s="8"/>
      <c r="S3567" s="8"/>
      <c r="T3567" s="8"/>
      <c r="U3567" s="8"/>
      <c r="V3567" s="8"/>
      <c r="W3567" s="8" t="str">
        <f t="shared" si="112"/>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3"/>
        <v>-</v>
      </c>
      <c r="R3568" s="9"/>
      <c r="S3568" s="9"/>
      <c r="T3568" s="9"/>
      <c r="U3568" s="9"/>
      <c r="V3568" s="9"/>
      <c r="W3568" s="9" t="str">
        <f t="shared" si="112"/>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3"/>
        <v>-</v>
      </c>
      <c r="R3569" s="8"/>
      <c r="S3569" s="8"/>
      <c r="T3569" s="8"/>
      <c r="U3569" s="8"/>
      <c r="V3569" s="8"/>
      <c r="W3569" s="8" t="str">
        <f t="shared" si="112"/>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3"/>
        <v>-</v>
      </c>
      <c r="R3570" s="9"/>
      <c r="S3570" s="9"/>
      <c r="T3570" s="9"/>
      <c r="U3570" s="9"/>
      <c r="V3570" s="9"/>
      <c r="W3570" s="9" t="str">
        <f t="shared" si="112"/>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3"/>
        <v>-</v>
      </c>
      <c r="R3571" s="8"/>
      <c r="S3571" s="8"/>
      <c r="T3571" s="8"/>
      <c r="U3571" s="8"/>
      <c r="V3571" s="8"/>
      <c r="W3571" s="8" t="str">
        <f t="shared" si="112"/>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3"/>
        <v>-</v>
      </c>
      <c r="R3572" s="9"/>
      <c r="S3572" s="9"/>
      <c r="T3572" s="9"/>
      <c r="U3572" s="9"/>
      <c r="V3572" s="9"/>
      <c r="W3572" s="9" t="str">
        <f t="shared" si="112"/>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3"/>
        <v>-</v>
      </c>
      <c r="R3573" s="8"/>
      <c r="S3573" s="8"/>
      <c r="T3573" s="8"/>
      <c r="U3573" s="8"/>
      <c r="V3573" s="8"/>
      <c r="W3573" s="8" t="str">
        <f t="shared" si="112"/>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3"/>
        <v>-</v>
      </c>
      <c r="R3574" s="9"/>
      <c r="S3574" s="9"/>
      <c r="T3574" s="9"/>
      <c r="U3574" s="9"/>
      <c r="V3574" s="9"/>
      <c r="W3574" s="9" t="str">
        <f t="shared" si="112"/>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3"/>
        <v>-</v>
      </c>
      <c r="R3575" s="8"/>
      <c r="S3575" s="8"/>
      <c r="T3575" s="8"/>
      <c r="U3575" s="8"/>
      <c r="V3575" s="8"/>
      <c r="W3575" s="8" t="str">
        <f t="shared" si="112"/>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3"/>
        <v>-</v>
      </c>
      <c r="R3576" s="9"/>
      <c r="S3576" s="9"/>
      <c r="T3576" s="9"/>
      <c r="U3576" s="9"/>
      <c r="V3576" s="9"/>
      <c r="W3576" s="9" t="str">
        <f t="shared" si="112"/>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3"/>
        <v>-</v>
      </c>
      <c r="R3577" s="8"/>
      <c r="S3577" s="8"/>
      <c r="T3577" s="8"/>
      <c r="U3577" s="8"/>
      <c r="V3577" s="8"/>
      <c r="W3577" s="8" t="str">
        <f t="shared" si="112"/>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3"/>
        <v>-</v>
      </c>
      <c r="R3578" s="9"/>
      <c r="S3578" s="9"/>
      <c r="T3578" s="9"/>
      <c r="U3578" s="9"/>
      <c r="V3578" s="9"/>
      <c r="W3578" s="9" t="str">
        <f t="shared" si="112"/>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3"/>
        <v>-</v>
      </c>
      <c r="R3579" s="8"/>
      <c r="S3579" s="8"/>
      <c r="T3579" s="8"/>
      <c r="U3579" s="8"/>
      <c r="V3579" s="8"/>
      <c r="W3579" s="8" t="str">
        <f t="shared" si="112"/>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3"/>
        <v>-</v>
      </c>
      <c r="R3580" s="9"/>
      <c r="S3580" s="9"/>
      <c r="T3580" s="9"/>
      <c r="U3580" s="9"/>
      <c r="V3580" s="9"/>
      <c r="W3580" s="9" t="str">
        <f t="shared" si="112"/>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3"/>
        <v>-</v>
      </c>
      <c r="R3581" s="8"/>
      <c r="S3581" s="8"/>
      <c r="T3581" s="8"/>
      <c r="U3581" s="8"/>
      <c r="V3581" s="8"/>
      <c r="W3581" s="8" t="str">
        <f t="shared" si="112"/>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3"/>
        <v>-</v>
      </c>
      <c r="R3582" s="9"/>
      <c r="S3582" s="9"/>
      <c r="T3582" s="9"/>
      <c r="U3582" s="9"/>
      <c r="V3582" s="9"/>
      <c r="W3582" s="9" t="str">
        <f t="shared" si="112"/>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3"/>
        <v>-</v>
      </c>
      <c r="R3583" s="8"/>
      <c r="S3583" s="8"/>
      <c r="T3583" s="8"/>
      <c r="U3583" s="8"/>
      <c r="V3583" s="8"/>
      <c r="W3583" s="8" t="str">
        <f t="shared" si="112"/>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3"/>
        <v>-</v>
      </c>
      <c r="R3584" s="9"/>
      <c r="S3584" s="9"/>
      <c r="T3584" s="9"/>
      <c r="U3584" s="9"/>
      <c r="V3584" s="9"/>
      <c r="W3584" s="9" t="str">
        <f t="shared" si="112"/>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3"/>
        <v>-</v>
      </c>
      <c r="R3585" s="8"/>
      <c r="S3585" s="8"/>
      <c r="T3585" s="8"/>
      <c r="U3585" s="8"/>
      <c r="V3585" s="8"/>
      <c r="W3585" s="8" t="str">
        <f t="shared" si="112"/>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3"/>
        <v>-</v>
      </c>
      <c r="R3586" s="9"/>
      <c r="S3586" s="9"/>
      <c r="T3586" s="9"/>
      <c r="U3586" s="9"/>
      <c r="V3586" s="9"/>
      <c r="W3586" s="9" t="str">
        <f t="shared" si="112"/>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3"/>
        <v>-</v>
      </c>
      <c r="R3587" s="8"/>
      <c r="S3587" s="8"/>
      <c r="T3587" s="8"/>
      <c r="U3587" s="8"/>
      <c r="V3587" s="8"/>
      <c r="W3587" s="8" t="str">
        <f t="shared" si="112"/>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3"/>
        <v>-</v>
      </c>
      <c r="R3588" s="9"/>
      <c r="S3588" s="9"/>
      <c r="T3588" s="9"/>
      <c r="U3588" s="9"/>
      <c r="V3588" s="9"/>
      <c r="W3588" s="9" t="str">
        <f t="shared" si="112"/>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3"/>
        <v>-</v>
      </c>
      <c r="R3589" s="8"/>
      <c r="S3589" s="8"/>
      <c r="T3589" s="8"/>
      <c r="U3589" s="8"/>
      <c r="V3589" s="8"/>
      <c r="W3589" s="8" t="str">
        <f t="shared" ref="W3589:W3652" si="114">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5">IF(B3590&gt;1/1/1900, (IF(R3590="Closed",(DATEDIF(B3590,P3590,"d"))-(DATEDIF(M3590,O3590,"d")),IF(OR(R3590="Pending",ISBLANK(P3590)),TODAY()-B3590))),"-")</f>
        <v>-</v>
      </c>
      <c r="R3590" s="9"/>
      <c r="S3590" s="9"/>
      <c r="T3590" s="9"/>
      <c r="U3590" s="9"/>
      <c r="V3590" s="9"/>
      <c r="W3590" s="9" t="str">
        <f t="shared" si="114"/>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5"/>
        <v>-</v>
      </c>
      <c r="R3591" s="8"/>
      <c r="S3591" s="8"/>
      <c r="T3591" s="8"/>
      <c r="U3591" s="8"/>
      <c r="V3591" s="8"/>
      <c r="W3591" s="8" t="str">
        <f t="shared" si="114"/>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5"/>
        <v>-</v>
      </c>
      <c r="R3592" s="9"/>
      <c r="S3592" s="9"/>
      <c r="T3592" s="9"/>
      <c r="U3592" s="9"/>
      <c r="V3592" s="9"/>
      <c r="W3592" s="9" t="str">
        <f t="shared" si="114"/>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5"/>
        <v>-</v>
      </c>
      <c r="R3593" s="8"/>
      <c r="S3593" s="8"/>
      <c r="T3593" s="8"/>
      <c r="U3593" s="8"/>
      <c r="V3593" s="8"/>
      <c r="W3593" s="8" t="str">
        <f t="shared" si="114"/>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5"/>
        <v>-</v>
      </c>
      <c r="R3594" s="9"/>
      <c r="S3594" s="9"/>
      <c r="T3594" s="9"/>
      <c r="U3594" s="9"/>
      <c r="V3594" s="9"/>
      <c r="W3594" s="9" t="str">
        <f t="shared" si="114"/>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5"/>
        <v>-</v>
      </c>
      <c r="R3595" s="8"/>
      <c r="S3595" s="8"/>
      <c r="T3595" s="8"/>
      <c r="U3595" s="8"/>
      <c r="V3595" s="8"/>
      <c r="W3595" s="8" t="str">
        <f t="shared" si="114"/>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5"/>
        <v>-</v>
      </c>
      <c r="R3596" s="9"/>
      <c r="S3596" s="9"/>
      <c r="T3596" s="9"/>
      <c r="U3596" s="9"/>
      <c r="V3596" s="9"/>
      <c r="W3596" s="9" t="str">
        <f t="shared" si="114"/>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5"/>
        <v>-</v>
      </c>
      <c r="R3597" s="8"/>
      <c r="S3597" s="8"/>
      <c r="T3597" s="8"/>
      <c r="U3597" s="8"/>
      <c r="V3597" s="8"/>
      <c r="W3597" s="8" t="str">
        <f t="shared" si="114"/>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5"/>
        <v>-</v>
      </c>
      <c r="R3598" s="9"/>
      <c r="S3598" s="9"/>
      <c r="T3598" s="9"/>
      <c r="U3598" s="9"/>
      <c r="V3598" s="9"/>
      <c r="W3598" s="9" t="str">
        <f t="shared" si="114"/>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5"/>
        <v>-</v>
      </c>
      <c r="R3599" s="8"/>
      <c r="S3599" s="8"/>
      <c r="T3599" s="8"/>
      <c r="U3599" s="8"/>
      <c r="V3599" s="8"/>
      <c r="W3599" s="8" t="str">
        <f t="shared" si="114"/>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5"/>
        <v>-</v>
      </c>
      <c r="R3600" s="9"/>
      <c r="S3600" s="9"/>
      <c r="T3600" s="9"/>
      <c r="U3600" s="9"/>
      <c r="V3600" s="9"/>
      <c r="W3600" s="9" t="str">
        <f t="shared" si="114"/>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5"/>
        <v>-</v>
      </c>
      <c r="R3601" s="8"/>
      <c r="S3601" s="8"/>
      <c r="T3601" s="8"/>
      <c r="U3601" s="8"/>
      <c r="V3601" s="8"/>
      <c r="W3601" s="8" t="str">
        <f t="shared" si="114"/>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5"/>
        <v>-</v>
      </c>
      <c r="R3602" s="9"/>
      <c r="S3602" s="9"/>
      <c r="T3602" s="9"/>
      <c r="U3602" s="9"/>
      <c r="V3602" s="9"/>
      <c r="W3602" s="9" t="str">
        <f t="shared" si="114"/>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5"/>
        <v>-</v>
      </c>
      <c r="R3603" s="8"/>
      <c r="S3603" s="8"/>
      <c r="T3603" s="8"/>
      <c r="U3603" s="8"/>
      <c r="V3603" s="8"/>
      <c r="W3603" s="8" t="str">
        <f t="shared" si="114"/>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5"/>
        <v>-</v>
      </c>
      <c r="R3604" s="9"/>
      <c r="S3604" s="9"/>
      <c r="T3604" s="9"/>
      <c r="U3604" s="9"/>
      <c r="V3604" s="9"/>
      <c r="W3604" s="9" t="str">
        <f t="shared" si="114"/>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5"/>
        <v>-</v>
      </c>
      <c r="R3605" s="8"/>
      <c r="S3605" s="8"/>
      <c r="T3605" s="8"/>
      <c r="U3605" s="8"/>
      <c r="V3605" s="8"/>
      <c r="W3605" s="8" t="str">
        <f t="shared" si="114"/>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5"/>
        <v>-</v>
      </c>
      <c r="R3606" s="9"/>
      <c r="S3606" s="9"/>
      <c r="T3606" s="9"/>
      <c r="U3606" s="9"/>
      <c r="V3606" s="9"/>
      <c r="W3606" s="9" t="str">
        <f t="shared" si="114"/>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5"/>
        <v>-</v>
      </c>
      <c r="R3607" s="8"/>
      <c r="S3607" s="8"/>
      <c r="T3607" s="8"/>
      <c r="U3607" s="8"/>
      <c r="V3607" s="8"/>
      <c r="W3607" s="8" t="str">
        <f t="shared" si="114"/>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5"/>
        <v>-</v>
      </c>
      <c r="R3608" s="9"/>
      <c r="S3608" s="9"/>
      <c r="T3608" s="9"/>
      <c r="U3608" s="9"/>
      <c r="V3608" s="9"/>
      <c r="W3608" s="9" t="str">
        <f t="shared" si="114"/>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5"/>
        <v>-</v>
      </c>
      <c r="R3609" s="8"/>
      <c r="S3609" s="8"/>
      <c r="T3609" s="8"/>
      <c r="U3609" s="8"/>
      <c r="V3609" s="8"/>
      <c r="W3609" s="8" t="str">
        <f t="shared" si="114"/>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5"/>
        <v>-</v>
      </c>
      <c r="R3610" s="9"/>
      <c r="S3610" s="9"/>
      <c r="T3610" s="9"/>
      <c r="U3610" s="9"/>
      <c r="V3610" s="9"/>
      <c r="W3610" s="9" t="str">
        <f t="shared" si="114"/>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5"/>
        <v>-</v>
      </c>
      <c r="R3611" s="8"/>
      <c r="S3611" s="8"/>
      <c r="T3611" s="8"/>
      <c r="U3611" s="8"/>
      <c r="V3611" s="8"/>
      <c r="W3611" s="8" t="str">
        <f t="shared" si="114"/>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5"/>
        <v>-</v>
      </c>
      <c r="R3612" s="9"/>
      <c r="S3612" s="9"/>
      <c r="T3612" s="9"/>
      <c r="U3612" s="9"/>
      <c r="V3612" s="9"/>
      <c r="W3612" s="9" t="str">
        <f t="shared" si="114"/>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5"/>
        <v>-</v>
      </c>
      <c r="R3613" s="8"/>
      <c r="S3613" s="8"/>
      <c r="T3613" s="8"/>
      <c r="U3613" s="8"/>
      <c r="V3613" s="8"/>
      <c r="W3613" s="8" t="str">
        <f t="shared" si="114"/>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5"/>
        <v>-</v>
      </c>
      <c r="R3614" s="9"/>
      <c r="S3614" s="9"/>
      <c r="T3614" s="9"/>
      <c r="U3614" s="9"/>
      <c r="V3614" s="9"/>
      <c r="W3614" s="9" t="str">
        <f t="shared" si="114"/>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5"/>
        <v>-</v>
      </c>
      <c r="R3615" s="8"/>
      <c r="S3615" s="8"/>
      <c r="T3615" s="8"/>
      <c r="U3615" s="8"/>
      <c r="V3615" s="8"/>
      <c r="W3615" s="8" t="str">
        <f t="shared" si="114"/>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5"/>
        <v>-</v>
      </c>
      <c r="R3616" s="9"/>
      <c r="S3616" s="9"/>
      <c r="T3616" s="9"/>
      <c r="U3616" s="9"/>
      <c r="V3616" s="9"/>
      <c r="W3616" s="9" t="str">
        <f t="shared" si="114"/>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5"/>
        <v>-</v>
      </c>
      <c r="R3617" s="8"/>
      <c r="S3617" s="8"/>
      <c r="T3617" s="8"/>
      <c r="U3617" s="8"/>
      <c r="V3617" s="8"/>
      <c r="W3617" s="8" t="str">
        <f t="shared" si="114"/>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5"/>
        <v>-</v>
      </c>
      <c r="R3618" s="9"/>
      <c r="S3618" s="9"/>
      <c r="T3618" s="9"/>
      <c r="U3618" s="9"/>
      <c r="V3618" s="9"/>
      <c r="W3618" s="9" t="str">
        <f t="shared" si="114"/>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5"/>
        <v>-</v>
      </c>
      <c r="R3619" s="8"/>
      <c r="S3619" s="8"/>
      <c r="T3619" s="8"/>
      <c r="U3619" s="8"/>
      <c r="V3619" s="8"/>
      <c r="W3619" s="8" t="str">
        <f t="shared" si="114"/>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5"/>
        <v>-</v>
      </c>
      <c r="R3620" s="9"/>
      <c r="S3620" s="9"/>
      <c r="T3620" s="9"/>
      <c r="U3620" s="9"/>
      <c r="V3620" s="9"/>
      <c r="W3620" s="9" t="str">
        <f t="shared" si="114"/>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5"/>
        <v>-</v>
      </c>
      <c r="R3621" s="8"/>
      <c r="S3621" s="8"/>
      <c r="T3621" s="8"/>
      <c r="U3621" s="8"/>
      <c r="V3621" s="8"/>
      <c r="W3621" s="8" t="str">
        <f t="shared" si="114"/>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5"/>
        <v>-</v>
      </c>
      <c r="R3622" s="9"/>
      <c r="S3622" s="9"/>
      <c r="T3622" s="9"/>
      <c r="U3622" s="9"/>
      <c r="V3622" s="9"/>
      <c r="W3622" s="9" t="str">
        <f t="shared" si="114"/>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5"/>
        <v>-</v>
      </c>
      <c r="R3623" s="8"/>
      <c r="S3623" s="8"/>
      <c r="T3623" s="8"/>
      <c r="U3623" s="8"/>
      <c r="V3623" s="8"/>
      <c r="W3623" s="8" t="str">
        <f t="shared" si="114"/>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5"/>
        <v>-</v>
      </c>
      <c r="R3624" s="9"/>
      <c r="S3624" s="9"/>
      <c r="T3624" s="9"/>
      <c r="U3624" s="9"/>
      <c r="V3624" s="9"/>
      <c r="W3624" s="9" t="str">
        <f t="shared" si="114"/>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5"/>
        <v>-</v>
      </c>
      <c r="R3625" s="8"/>
      <c r="S3625" s="8"/>
      <c r="T3625" s="8"/>
      <c r="U3625" s="8"/>
      <c r="V3625" s="8"/>
      <c r="W3625" s="8" t="str">
        <f t="shared" si="114"/>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5"/>
        <v>-</v>
      </c>
      <c r="R3626" s="9"/>
      <c r="S3626" s="9"/>
      <c r="T3626" s="9"/>
      <c r="U3626" s="9"/>
      <c r="V3626" s="9"/>
      <c r="W3626" s="9" t="str">
        <f t="shared" si="114"/>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5"/>
        <v>-</v>
      </c>
      <c r="R3627" s="8"/>
      <c r="S3627" s="8"/>
      <c r="T3627" s="8"/>
      <c r="U3627" s="8"/>
      <c r="V3627" s="8"/>
      <c r="W3627" s="8" t="str">
        <f t="shared" si="114"/>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5"/>
        <v>-</v>
      </c>
      <c r="R3628" s="9"/>
      <c r="S3628" s="9"/>
      <c r="T3628" s="9"/>
      <c r="U3628" s="9"/>
      <c r="V3628" s="9"/>
      <c r="W3628" s="9" t="str">
        <f t="shared" si="114"/>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5"/>
        <v>-</v>
      </c>
      <c r="R3629" s="8"/>
      <c r="S3629" s="8"/>
      <c r="T3629" s="8"/>
      <c r="U3629" s="8"/>
      <c r="V3629" s="8"/>
      <c r="W3629" s="8" t="str">
        <f t="shared" si="114"/>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5"/>
        <v>-</v>
      </c>
      <c r="R3630" s="9"/>
      <c r="S3630" s="9"/>
      <c r="T3630" s="9"/>
      <c r="U3630" s="9"/>
      <c r="V3630" s="9"/>
      <c r="W3630" s="9" t="str">
        <f t="shared" si="114"/>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5"/>
        <v>-</v>
      </c>
      <c r="R3631" s="8"/>
      <c r="S3631" s="8"/>
      <c r="T3631" s="8"/>
      <c r="U3631" s="8"/>
      <c r="V3631" s="8"/>
      <c r="W3631" s="8" t="str">
        <f t="shared" si="114"/>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5"/>
        <v>-</v>
      </c>
      <c r="R3632" s="9"/>
      <c r="S3632" s="9"/>
      <c r="T3632" s="9"/>
      <c r="U3632" s="9"/>
      <c r="V3632" s="9"/>
      <c r="W3632" s="9" t="str">
        <f t="shared" si="114"/>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5"/>
        <v>-</v>
      </c>
      <c r="R3633" s="8"/>
      <c r="S3633" s="8"/>
      <c r="T3633" s="8"/>
      <c r="U3633" s="8"/>
      <c r="V3633" s="8"/>
      <c r="W3633" s="8" t="str">
        <f t="shared" si="114"/>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5"/>
        <v>-</v>
      </c>
      <c r="R3634" s="9"/>
      <c r="S3634" s="9"/>
      <c r="T3634" s="9"/>
      <c r="U3634" s="9"/>
      <c r="V3634" s="9"/>
      <c r="W3634" s="9" t="str">
        <f t="shared" si="114"/>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5"/>
        <v>-</v>
      </c>
      <c r="R3635" s="8"/>
      <c r="S3635" s="8"/>
      <c r="T3635" s="8"/>
      <c r="U3635" s="8"/>
      <c r="V3635" s="8"/>
      <c r="W3635" s="8" t="str">
        <f t="shared" si="114"/>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5"/>
        <v>-</v>
      </c>
      <c r="R3636" s="9"/>
      <c r="S3636" s="9"/>
      <c r="T3636" s="9"/>
      <c r="U3636" s="9"/>
      <c r="V3636" s="9"/>
      <c r="W3636" s="9" t="str">
        <f t="shared" si="114"/>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5"/>
        <v>-</v>
      </c>
      <c r="R3637" s="8"/>
      <c r="S3637" s="8"/>
      <c r="T3637" s="8"/>
      <c r="U3637" s="8"/>
      <c r="V3637" s="8"/>
      <c r="W3637" s="8" t="str">
        <f t="shared" si="114"/>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5"/>
        <v>-</v>
      </c>
      <c r="R3638" s="9"/>
      <c r="S3638" s="9"/>
      <c r="T3638" s="9"/>
      <c r="U3638" s="9"/>
      <c r="V3638" s="9"/>
      <c r="W3638" s="9" t="str">
        <f t="shared" si="114"/>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5"/>
        <v>-</v>
      </c>
      <c r="R3639" s="8"/>
      <c r="S3639" s="8"/>
      <c r="T3639" s="8"/>
      <c r="U3639" s="8"/>
      <c r="V3639" s="8"/>
      <c r="W3639" s="8" t="str">
        <f t="shared" si="114"/>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5"/>
        <v>-</v>
      </c>
      <c r="R3640" s="9"/>
      <c r="S3640" s="9"/>
      <c r="T3640" s="9"/>
      <c r="U3640" s="9"/>
      <c r="V3640" s="9"/>
      <c r="W3640" s="9" t="str">
        <f t="shared" si="114"/>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5"/>
        <v>-</v>
      </c>
      <c r="R3641" s="8"/>
      <c r="S3641" s="8"/>
      <c r="T3641" s="8"/>
      <c r="U3641" s="8"/>
      <c r="V3641" s="8"/>
      <c r="W3641" s="8" t="str">
        <f t="shared" si="114"/>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5"/>
        <v>-</v>
      </c>
      <c r="R3642" s="9"/>
      <c r="S3642" s="9"/>
      <c r="T3642" s="9"/>
      <c r="U3642" s="9"/>
      <c r="V3642" s="9"/>
      <c r="W3642" s="9" t="str">
        <f t="shared" si="114"/>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5"/>
        <v>-</v>
      </c>
      <c r="R3643" s="8"/>
      <c r="S3643" s="8"/>
      <c r="T3643" s="8"/>
      <c r="U3643" s="8"/>
      <c r="V3643" s="8"/>
      <c r="W3643" s="8" t="str">
        <f t="shared" si="114"/>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5"/>
        <v>-</v>
      </c>
      <c r="R3644" s="9"/>
      <c r="S3644" s="9"/>
      <c r="T3644" s="9"/>
      <c r="U3644" s="9"/>
      <c r="V3644" s="9"/>
      <c r="W3644" s="9" t="str">
        <f t="shared" si="114"/>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5"/>
        <v>-</v>
      </c>
      <c r="R3645" s="8"/>
      <c r="S3645" s="8"/>
      <c r="T3645" s="8"/>
      <c r="U3645" s="8"/>
      <c r="V3645" s="8"/>
      <c r="W3645" s="8" t="str">
        <f t="shared" si="114"/>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5"/>
        <v>-</v>
      </c>
      <c r="R3646" s="9"/>
      <c r="S3646" s="9"/>
      <c r="T3646" s="9"/>
      <c r="U3646" s="9"/>
      <c r="V3646" s="9"/>
      <c r="W3646" s="9" t="str">
        <f t="shared" si="114"/>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5"/>
        <v>-</v>
      </c>
      <c r="R3647" s="8"/>
      <c r="S3647" s="8"/>
      <c r="T3647" s="8"/>
      <c r="U3647" s="8"/>
      <c r="V3647" s="8"/>
      <c r="W3647" s="8" t="str">
        <f t="shared" si="114"/>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5"/>
        <v>-</v>
      </c>
      <c r="R3648" s="9"/>
      <c r="S3648" s="9"/>
      <c r="T3648" s="9"/>
      <c r="U3648" s="9"/>
      <c r="V3648" s="9"/>
      <c r="W3648" s="9" t="str">
        <f t="shared" si="114"/>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5"/>
        <v>-</v>
      </c>
      <c r="R3649" s="8"/>
      <c r="S3649" s="8"/>
      <c r="T3649" s="8"/>
      <c r="U3649" s="8"/>
      <c r="V3649" s="8"/>
      <c r="W3649" s="8" t="str">
        <f t="shared" si="114"/>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5"/>
        <v>-</v>
      </c>
      <c r="R3650" s="9"/>
      <c r="S3650" s="9"/>
      <c r="T3650" s="9"/>
      <c r="U3650" s="9"/>
      <c r="V3650" s="9"/>
      <c r="W3650" s="9" t="str">
        <f t="shared" si="114"/>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5"/>
        <v>-</v>
      </c>
      <c r="R3651" s="8"/>
      <c r="S3651" s="8"/>
      <c r="T3651" s="8"/>
      <c r="U3651" s="8"/>
      <c r="V3651" s="8"/>
      <c r="W3651" s="8" t="str">
        <f t="shared" si="114"/>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5"/>
        <v>-</v>
      </c>
      <c r="R3652" s="9"/>
      <c r="S3652" s="9"/>
      <c r="T3652" s="9"/>
      <c r="U3652" s="9"/>
      <c r="V3652" s="9"/>
      <c r="W3652" s="9" t="str">
        <f t="shared" si="114"/>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5"/>
        <v>-</v>
      </c>
      <c r="R3653" s="8"/>
      <c r="S3653" s="8"/>
      <c r="T3653" s="8"/>
      <c r="U3653" s="8"/>
      <c r="V3653" s="8"/>
      <c r="W3653" s="8" t="str">
        <f t="shared" ref="W3653:W3716" si="116">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7">IF(B3654&gt;1/1/1900, (IF(R3654="Closed",(DATEDIF(B3654,P3654,"d"))-(DATEDIF(M3654,O3654,"d")),IF(OR(R3654="Pending",ISBLANK(P3654)),TODAY()-B3654))),"-")</f>
        <v>-</v>
      </c>
      <c r="R3654" s="9"/>
      <c r="S3654" s="9"/>
      <c r="T3654" s="9"/>
      <c r="U3654" s="9"/>
      <c r="V3654" s="9"/>
      <c r="W3654" s="9" t="str">
        <f t="shared" si="116"/>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7"/>
        <v>-</v>
      </c>
      <c r="R3655" s="8"/>
      <c r="S3655" s="8"/>
      <c r="T3655" s="8"/>
      <c r="U3655" s="8"/>
      <c r="V3655" s="8"/>
      <c r="W3655" s="8" t="str">
        <f t="shared" si="116"/>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7"/>
        <v>-</v>
      </c>
      <c r="R3656" s="9"/>
      <c r="S3656" s="9"/>
      <c r="T3656" s="9"/>
      <c r="U3656" s="9"/>
      <c r="V3656" s="9"/>
      <c r="W3656" s="9" t="str">
        <f t="shared" si="116"/>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7"/>
        <v>-</v>
      </c>
      <c r="R3657" s="8"/>
      <c r="S3657" s="8"/>
      <c r="T3657" s="8"/>
      <c r="U3657" s="8"/>
      <c r="V3657" s="8"/>
      <c r="W3657" s="8" t="str">
        <f t="shared" si="116"/>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7"/>
        <v>-</v>
      </c>
      <c r="R3658" s="9"/>
      <c r="S3658" s="9"/>
      <c r="T3658" s="9"/>
      <c r="U3658" s="9"/>
      <c r="V3658" s="9"/>
      <c r="W3658" s="9" t="str">
        <f t="shared" si="116"/>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7"/>
        <v>-</v>
      </c>
      <c r="R3659" s="8"/>
      <c r="S3659" s="8"/>
      <c r="T3659" s="8"/>
      <c r="U3659" s="8"/>
      <c r="V3659" s="8"/>
      <c r="W3659" s="8" t="str">
        <f t="shared" si="116"/>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7"/>
        <v>-</v>
      </c>
      <c r="R3660" s="9"/>
      <c r="S3660" s="9"/>
      <c r="T3660" s="9"/>
      <c r="U3660" s="9"/>
      <c r="V3660" s="9"/>
      <c r="W3660" s="9" t="str">
        <f t="shared" si="116"/>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7"/>
        <v>-</v>
      </c>
      <c r="R3661" s="8"/>
      <c r="S3661" s="8"/>
      <c r="T3661" s="8"/>
      <c r="U3661" s="8"/>
      <c r="V3661" s="8"/>
      <c r="W3661" s="8" t="str">
        <f t="shared" si="116"/>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7"/>
        <v>-</v>
      </c>
      <c r="R3662" s="9"/>
      <c r="S3662" s="9"/>
      <c r="T3662" s="9"/>
      <c r="U3662" s="9"/>
      <c r="V3662" s="9"/>
      <c r="W3662" s="9" t="str">
        <f t="shared" si="116"/>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7"/>
        <v>-</v>
      </c>
      <c r="R3663" s="8"/>
      <c r="S3663" s="8"/>
      <c r="T3663" s="8"/>
      <c r="U3663" s="8"/>
      <c r="V3663" s="8"/>
      <c r="W3663" s="8" t="str">
        <f t="shared" si="116"/>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7"/>
        <v>-</v>
      </c>
      <c r="R3664" s="9"/>
      <c r="S3664" s="9"/>
      <c r="T3664" s="9"/>
      <c r="U3664" s="9"/>
      <c r="V3664" s="9"/>
      <c r="W3664" s="9" t="str">
        <f t="shared" si="116"/>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7"/>
        <v>-</v>
      </c>
      <c r="R3665" s="8"/>
      <c r="S3665" s="8"/>
      <c r="T3665" s="8"/>
      <c r="U3665" s="8"/>
      <c r="V3665" s="8"/>
      <c r="W3665" s="8" t="str">
        <f t="shared" si="116"/>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7"/>
        <v>-</v>
      </c>
      <c r="R3666" s="9"/>
      <c r="S3666" s="9"/>
      <c r="T3666" s="9"/>
      <c r="U3666" s="9"/>
      <c r="V3666" s="9"/>
      <c r="W3666" s="9" t="str">
        <f t="shared" si="116"/>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7"/>
        <v>-</v>
      </c>
      <c r="R3667" s="8"/>
      <c r="S3667" s="8"/>
      <c r="T3667" s="8"/>
      <c r="U3667" s="8"/>
      <c r="V3667" s="8"/>
      <c r="W3667" s="8" t="str">
        <f t="shared" si="116"/>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7"/>
        <v>-</v>
      </c>
      <c r="R3668" s="9"/>
      <c r="S3668" s="9"/>
      <c r="T3668" s="9"/>
      <c r="U3668" s="9"/>
      <c r="V3668" s="9"/>
      <c r="W3668" s="9" t="str">
        <f t="shared" si="116"/>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7"/>
        <v>-</v>
      </c>
      <c r="R3669" s="8"/>
      <c r="S3669" s="8"/>
      <c r="T3669" s="8"/>
      <c r="U3669" s="8"/>
      <c r="V3669" s="8"/>
      <c r="W3669" s="8" t="str">
        <f t="shared" si="116"/>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7"/>
        <v>-</v>
      </c>
      <c r="R3670" s="9"/>
      <c r="S3670" s="9"/>
      <c r="T3670" s="9"/>
      <c r="U3670" s="9"/>
      <c r="V3670" s="9"/>
      <c r="W3670" s="9" t="str">
        <f t="shared" si="116"/>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7"/>
        <v>-</v>
      </c>
      <c r="R3671" s="8"/>
      <c r="S3671" s="8"/>
      <c r="T3671" s="8"/>
      <c r="U3671" s="8"/>
      <c r="V3671" s="8"/>
      <c r="W3671" s="8" t="str">
        <f t="shared" si="116"/>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7"/>
        <v>-</v>
      </c>
      <c r="R3672" s="9"/>
      <c r="S3672" s="9"/>
      <c r="T3672" s="9"/>
      <c r="U3672" s="9"/>
      <c r="V3672" s="9"/>
      <c r="W3672" s="9" t="str">
        <f t="shared" si="116"/>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7"/>
        <v>-</v>
      </c>
      <c r="R3673" s="8"/>
      <c r="S3673" s="8"/>
      <c r="T3673" s="8"/>
      <c r="U3673" s="8"/>
      <c r="V3673" s="8"/>
      <c r="W3673" s="8" t="str">
        <f t="shared" si="116"/>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7"/>
        <v>-</v>
      </c>
      <c r="R3674" s="9"/>
      <c r="S3674" s="9"/>
      <c r="T3674" s="9"/>
      <c r="U3674" s="9"/>
      <c r="V3674" s="9"/>
      <c r="W3674" s="9" t="str">
        <f t="shared" si="116"/>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7"/>
        <v>-</v>
      </c>
      <c r="R3675" s="8"/>
      <c r="S3675" s="8"/>
      <c r="T3675" s="8"/>
      <c r="U3675" s="8"/>
      <c r="V3675" s="8"/>
      <c r="W3675" s="8" t="str">
        <f t="shared" si="116"/>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7"/>
        <v>-</v>
      </c>
      <c r="R3676" s="9"/>
      <c r="S3676" s="9"/>
      <c r="T3676" s="9"/>
      <c r="U3676" s="9"/>
      <c r="V3676" s="9"/>
      <c r="W3676" s="9" t="str">
        <f t="shared" si="116"/>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7"/>
        <v>-</v>
      </c>
      <c r="R3677" s="8"/>
      <c r="S3677" s="8"/>
      <c r="T3677" s="8"/>
      <c r="U3677" s="8"/>
      <c r="V3677" s="8"/>
      <c r="W3677" s="8" t="str">
        <f t="shared" si="116"/>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7"/>
        <v>-</v>
      </c>
      <c r="R3678" s="9"/>
      <c r="S3678" s="9"/>
      <c r="T3678" s="9"/>
      <c r="U3678" s="9"/>
      <c r="V3678" s="9"/>
      <c r="W3678" s="9" t="str">
        <f t="shared" si="116"/>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7"/>
        <v>-</v>
      </c>
      <c r="R3679" s="8"/>
      <c r="S3679" s="8"/>
      <c r="T3679" s="8"/>
      <c r="U3679" s="8"/>
      <c r="V3679" s="8"/>
      <c r="W3679" s="8" t="str">
        <f t="shared" si="116"/>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7"/>
        <v>-</v>
      </c>
      <c r="R3680" s="9"/>
      <c r="S3680" s="9"/>
      <c r="T3680" s="9"/>
      <c r="U3680" s="9"/>
      <c r="V3680" s="9"/>
      <c r="W3680" s="9" t="str">
        <f t="shared" si="116"/>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7"/>
        <v>-</v>
      </c>
      <c r="R3681" s="8"/>
      <c r="S3681" s="8"/>
      <c r="T3681" s="8"/>
      <c r="U3681" s="8"/>
      <c r="V3681" s="8"/>
      <c r="W3681" s="8" t="str">
        <f t="shared" si="116"/>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7"/>
        <v>-</v>
      </c>
      <c r="R3682" s="9"/>
      <c r="S3682" s="9"/>
      <c r="T3682" s="9"/>
      <c r="U3682" s="9"/>
      <c r="V3682" s="9"/>
      <c r="W3682" s="9" t="str">
        <f t="shared" si="116"/>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7"/>
        <v>-</v>
      </c>
      <c r="R3683" s="8"/>
      <c r="S3683" s="8"/>
      <c r="T3683" s="8"/>
      <c r="U3683" s="8"/>
      <c r="V3683" s="8"/>
      <c r="W3683" s="8" t="str">
        <f t="shared" si="116"/>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7"/>
        <v>-</v>
      </c>
      <c r="R3684" s="9"/>
      <c r="S3684" s="9"/>
      <c r="T3684" s="9"/>
      <c r="U3684" s="9"/>
      <c r="V3684" s="9"/>
      <c r="W3684" s="9" t="str">
        <f t="shared" si="116"/>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7"/>
        <v>-</v>
      </c>
      <c r="R3685" s="8"/>
      <c r="S3685" s="8"/>
      <c r="T3685" s="8"/>
      <c r="U3685" s="8"/>
      <c r="V3685" s="8"/>
      <c r="W3685" s="8" t="str">
        <f t="shared" si="116"/>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7"/>
        <v>-</v>
      </c>
      <c r="R3686" s="9"/>
      <c r="S3686" s="9"/>
      <c r="T3686" s="9"/>
      <c r="U3686" s="9"/>
      <c r="V3686" s="9"/>
      <c r="W3686" s="9" t="str">
        <f t="shared" si="116"/>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7"/>
        <v>-</v>
      </c>
      <c r="R3687" s="8"/>
      <c r="S3687" s="8"/>
      <c r="T3687" s="8"/>
      <c r="U3687" s="8"/>
      <c r="V3687" s="8"/>
      <c r="W3687" s="8" t="str">
        <f t="shared" si="116"/>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7"/>
        <v>-</v>
      </c>
      <c r="R3688" s="9"/>
      <c r="S3688" s="9"/>
      <c r="T3688" s="9"/>
      <c r="U3688" s="9"/>
      <c r="V3688" s="9"/>
      <c r="W3688" s="9" t="str">
        <f t="shared" si="116"/>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7"/>
        <v>-</v>
      </c>
      <c r="R3689" s="8"/>
      <c r="S3689" s="8"/>
      <c r="T3689" s="8"/>
      <c r="U3689" s="8"/>
      <c r="V3689" s="8"/>
      <c r="W3689" s="8" t="str">
        <f t="shared" si="116"/>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7"/>
        <v>-</v>
      </c>
      <c r="R3690" s="9"/>
      <c r="S3690" s="9"/>
      <c r="T3690" s="9"/>
      <c r="U3690" s="9"/>
      <c r="V3690" s="9"/>
      <c r="W3690" s="9" t="str">
        <f t="shared" si="116"/>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7"/>
        <v>-</v>
      </c>
      <c r="R3691" s="8"/>
      <c r="S3691" s="8"/>
      <c r="T3691" s="8"/>
      <c r="U3691" s="8"/>
      <c r="V3691" s="8"/>
      <c r="W3691" s="8" t="str">
        <f t="shared" si="116"/>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7"/>
        <v>-</v>
      </c>
      <c r="R3692" s="9"/>
      <c r="S3692" s="9"/>
      <c r="T3692" s="9"/>
      <c r="U3692" s="9"/>
      <c r="V3692" s="9"/>
      <c r="W3692" s="9" t="str">
        <f t="shared" si="116"/>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7"/>
        <v>-</v>
      </c>
      <c r="R3693" s="8"/>
      <c r="S3693" s="8"/>
      <c r="T3693" s="8"/>
      <c r="U3693" s="8"/>
      <c r="V3693" s="8"/>
      <c r="W3693" s="8" t="str">
        <f t="shared" si="116"/>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7"/>
        <v>-</v>
      </c>
      <c r="R3694" s="9"/>
      <c r="S3694" s="9"/>
      <c r="T3694" s="9"/>
      <c r="U3694" s="9"/>
      <c r="V3694" s="9"/>
      <c r="W3694" s="9" t="str">
        <f t="shared" si="116"/>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7"/>
        <v>-</v>
      </c>
      <c r="R3695" s="8"/>
      <c r="S3695" s="8"/>
      <c r="T3695" s="8"/>
      <c r="U3695" s="8"/>
      <c r="V3695" s="8"/>
      <c r="W3695" s="8" t="str">
        <f t="shared" si="116"/>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7"/>
        <v>-</v>
      </c>
      <c r="R3696" s="9"/>
      <c r="S3696" s="9"/>
      <c r="T3696" s="9"/>
      <c r="U3696" s="9"/>
      <c r="V3696" s="9"/>
      <c r="W3696" s="9" t="str">
        <f t="shared" si="116"/>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7"/>
        <v>-</v>
      </c>
      <c r="R3697" s="8"/>
      <c r="S3697" s="8"/>
      <c r="T3697" s="8"/>
      <c r="U3697" s="8"/>
      <c r="V3697" s="8"/>
      <c r="W3697" s="8" t="str">
        <f t="shared" si="116"/>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7"/>
        <v>-</v>
      </c>
      <c r="R3698" s="9"/>
      <c r="S3698" s="9"/>
      <c r="T3698" s="9"/>
      <c r="U3698" s="9"/>
      <c r="V3698" s="9"/>
      <c r="W3698" s="9" t="str">
        <f t="shared" si="116"/>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7"/>
        <v>-</v>
      </c>
      <c r="R3699" s="8"/>
      <c r="S3699" s="8"/>
      <c r="T3699" s="8"/>
      <c r="U3699" s="8"/>
      <c r="V3699" s="8"/>
      <c r="W3699" s="8" t="str">
        <f t="shared" si="116"/>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7"/>
        <v>-</v>
      </c>
      <c r="R3700" s="9"/>
      <c r="S3700" s="9"/>
      <c r="T3700" s="9"/>
      <c r="U3700" s="9"/>
      <c r="V3700" s="9"/>
      <c r="W3700" s="9" t="str">
        <f t="shared" si="116"/>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7"/>
        <v>-</v>
      </c>
      <c r="R3701" s="8"/>
      <c r="S3701" s="8"/>
      <c r="T3701" s="8"/>
      <c r="U3701" s="8"/>
      <c r="V3701" s="8"/>
      <c r="W3701" s="8" t="str">
        <f t="shared" si="116"/>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7"/>
        <v>-</v>
      </c>
      <c r="R3702" s="9"/>
      <c r="S3702" s="9"/>
      <c r="T3702" s="9"/>
      <c r="U3702" s="9"/>
      <c r="V3702" s="9"/>
      <c r="W3702" s="9" t="str">
        <f t="shared" si="116"/>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7"/>
        <v>-</v>
      </c>
      <c r="R3703" s="8"/>
      <c r="S3703" s="8"/>
      <c r="T3703" s="8"/>
      <c r="U3703" s="8"/>
      <c r="V3703" s="8"/>
      <c r="W3703" s="8" t="str">
        <f t="shared" si="116"/>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7"/>
        <v>-</v>
      </c>
      <c r="R3704" s="9"/>
      <c r="S3704" s="9"/>
      <c r="T3704" s="9"/>
      <c r="U3704" s="9"/>
      <c r="V3704" s="9"/>
      <c r="W3704" s="9" t="str">
        <f t="shared" si="116"/>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7"/>
        <v>-</v>
      </c>
      <c r="R3705" s="8"/>
      <c r="S3705" s="8"/>
      <c r="T3705" s="8"/>
      <c r="U3705" s="8"/>
      <c r="V3705" s="8"/>
      <c r="W3705" s="8" t="str">
        <f t="shared" si="116"/>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7"/>
        <v>-</v>
      </c>
      <c r="R3706" s="9"/>
      <c r="S3706" s="9"/>
      <c r="T3706" s="9"/>
      <c r="U3706" s="9"/>
      <c r="V3706" s="9"/>
      <c r="W3706" s="9" t="str">
        <f t="shared" si="116"/>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7"/>
        <v>-</v>
      </c>
      <c r="R3707" s="8"/>
      <c r="S3707" s="8"/>
      <c r="T3707" s="8"/>
      <c r="U3707" s="8"/>
      <c r="V3707" s="8"/>
      <c r="W3707" s="8" t="str">
        <f t="shared" si="116"/>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7"/>
        <v>-</v>
      </c>
      <c r="R3708" s="9"/>
      <c r="S3708" s="9"/>
      <c r="T3708" s="9"/>
      <c r="U3708" s="9"/>
      <c r="V3708" s="9"/>
      <c r="W3708" s="9" t="str">
        <f t="shared" si="116"/>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7"/>
        <v>-</v>
      </c>
      <c r="R3709" s="8"/>
      <c r="S3709" s="8"/>
      <c r="T3709" s="8"/>
      <c r="U3709" s="8"/>
      <c r="V3709" s="8"/>
      <c r="W3709" s="8" t="str">
        <f t="shared" si="116"/>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7"/>
        <v>-</v>
      </c>
      <c r="R3710" s="9"/>
      <c r="S3710" s="9"/>
      <c r="T3710" s="9"/>
      <c r="U3710" s="9"/>
      <c r="V3710" s="9"/>
      <c r="W3710" s="9" t="str">
        <f t="shared" si="116"/>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7"/>
        <v>-</v>
      </c>
      <c r="R3711" s="8"/>
      <c r="S3711" s="8"/>
      <c r="T3711" s="8"/>
      <c r="U3711" s="8"/>
      <c r="V3711" s="8"/>
      <c r="W3711" s="8" t="str">
        <f t="shared" si="116"/>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7"/>
        <v>-</v>
      </c>
      <c r="R3712" s="9"/>
      <c r="S3712" s="9"/>
      <c r="T3712" s="9"/>
      <c r="U3712" s="9"/>
      <c r="V3712" s="9"/>
      <c r="W3712" s="9" t="str">
        <f t="shared" si="116"/>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7"/>
        <v>-</v>
      </c>
      <c r="R3713" s="8"/>
      <c r="S3713" s="8"/>
      <c r="T3713" s="8"/>
      <c r="U3713" s="8"/>
      <c r="V3713" s="8"/>
      <c r="W3713" s="8" t="str">
        <f t="shared" si="116"/>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7"/>
        <v>-</v>
      </c>
      <c r="R3714" s="9"/>
      <c r="S3714" s="9"/>
      <c r="T3714" s="9"/>
      <c r="U3714" s="9"/>
      <c r="V3714" s="9"/>
      <c r="W3714" s="9" t="str">
        <f t="shared" si="116"/>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7"/>
        <v>-</v>
      </c>
      <c r="R3715" s="8"/>
      <c r="S3715" s="8"/>
      <c r="T3715" s="8"/>
      <c r="U3715" s="8"/>
      <c r="V3715" s="8"/>
      <c r="W3715" s="8" t="str">
        <f t="shared" si="116"/>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7"/>
        <v>-</v>
      </c>
      <c r="R3716" s="9"/>
      <c r="S3716" s="9"/>
      <c r="T3716" s="9"/>
      <c r="U3716" s="9"/>
      <c r="V3716" s="9"/>
      <c r="W3716" s="9" t="str">
        <f t="shared" si="116"/>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7"/>
        <v>-</v>
      </c>
      <c r="R3717" s="8"/>
      <c r="S3717" s="8"/>
      <c r="T3717" s="8"/>
      <c r="U3717" s="8"/>
      <c r="V3717" s="8"/>
      <c r="W3717" s="8" t="str">
        <f t="shared" ref="W3717:W3780" si="118">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9">IF(B3718&gt;1/1/1900, (IF(R3718="Closed",(DATEDIF(B3718,P3718,"d"))-(DATEDIF(M3718,O3718,"d")),IF(OR(R3718="Pending",ISBLANK(P3718)),TODAY()-B3718))),"-")</f>
        <v>-</v>
      </c>
      <c r="R3718" s="9"/>
      <c r="S3718" s="9"/>
      <c r="T3718" s="9"/>
      <c r="U3718" s="9"/>
      <c r="V3718" s="9"/>
      <c r="W3718" s="9" t="str">
        <f t="shared" si="118"/>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9"/>
        <v>-</v>
      </c>
      <c r="R3719" s="8"/>
      <c r="S3719" s="8"/>
      <c r="T3719" s="8"/>
      <c r="U3719" s="8"/>
      <c r="V3719" s="8"/>
      <c r="W3719" s="8" t="str">
        <f t="shared" si="118"/>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9"/>
        <v>-</v>
      </c>
      <c r="R3720" s="9"/>
      <c r="S3720" s="9"/>
      <c r="T3720" s="9"/>
      <c r="U3720" s="9"/>
      <c r="V3720" s="9"/>
      <c r="W3720" s="9" t="str">
        <f t="shared" si="118"/>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9"/>
        <v>-</v>
      </c>
      <c r="R3721" s="8"/>
      <c r="S3721" s="8"/>
      <c r="T3721" s="8"/>
      <c r="U3721" s="8"/>
      <c r="V3721" s="8"/>
      <c r="W3721" s="8" t="str">
        <f t="shared" si="118"/>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9"/>
        <v>-</v>
      </c>
      <c r="R3722" s="9"/>
      <c r="S3722" s="9"/>
      <c r="T3722" s="9"/>
      <c r="U3722" s="9"/>
      <c r="V3722" s="9"/>
      <c r="W3722" s="9" t="str">
        <f t="shared" si="118"/>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9"/>
        <v>-</v>
      </c>
      <c r="R3723" s="8"/>
      <c r="S3723" s="8"/>
      <c r="T3723" s="8"/>
      <c r="U3723" s="8"/>
      <c r="V3723" s="8"/>
      <c r="W3723" s="8" t="str">
        <f t="shared" si="118"/>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9"/>
        <v>-</v>
      </c>
      <c r="R3724" s="9"/>
      <c r="S3724" s="9"/>
      <c r="T3724" s="9"/>
      <c r="U3724" s="9"/>
      <c r="V3724" s="9"/>
      <c r="W3724" s="9" t="str">
        <f t="shared" si="118"/>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9"/>
        <v>-</v>
      </c>
      <c r="R3725" s="8"/>
      <c r="S3725" s="8"/>
      <c r="T3725" s="8"/>
      <c r="U3725" s="8"/>
      <c r="V3725" s="8"/>
      <c r="W3725" s="8" t="str">
        <f t="shared" si="118"/>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9"/>
        <v>-</v>
      </c>
      <c r="R3726" s="9"/>
      <c r="S3726" s="9"/>
      <c r="T3726" s="9"/>
      <c r="U3726" s="9"/>
      <c r="V3726" s="9"/>
      <c r="W3726" s="9" t="str">
        <f t="shared" si="118"/>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9"/>
        <v>-</v>
      </c>
      <c r="R3727" s="8"/>
      <c r="S3727" s="8"/>
      <c r="T3727" s="8"/>
      <c r="U3727" s="8"/>
      <c r="V3727" s="8"/>
      <c r="W3727" s="8" t="str">
        <f t="shared" si="118"/>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9"/>
        <v>-</v>
      </c>
      <c r="R3728" s="9"/>
      <c r="S3728" s="9"/>
      <c r="T3728" s="9"/>
      <c r="U3728" s="9"/>
      <c r="V3728" s="9"/>
      <c r="W3728" s="9" t="str">
        <f t="shared" si="118"/>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9"/>
        <v>-</v>
      </c>
      <c r="R3729" s="8"/>
      <c r="S3729" s="8"/>
      <c r="T3729" s="8"/>
      <c r="U3729" s="8"/>
      <c r="V3729" s="8"/>
      <c r="W3729" s="8" t="str">
        <f t="shared" si="118"/>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9"/>
        <v>-</v>
      </c>
      <c r="R3730" s="9"/>
      <c r="S3730" s="9"/>
      <c r="T3730" s="9"/>
      <c r="U3730" s="9"/>
      <c r="V3730" s="9"/>
      <c r="W3730" s="9" t="str">
        <f t="shared" si="118"/>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9"/>
        <v>-</v>
      </c>
      <c r="R3731" s="8"/>
      <c r="S3731" s="8"/>
      <c r="T3731" s="8"/>
      <c r="U3731" s="8"/>
      <c r="V3731" s="8"/>
      <c r="W3731" s="8" t="str">
        <f t="shared" si="118"/>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9"/>
        <v>-</v>
      </c>
      <c r="R3732" s="9"/>
      <c r="S3732" s="9"/>
      <c r="T3732" s="9"/>
      <c r="U3732" s="9"/>
      <c r="V3732" s="9"/>
      <c r="W3732" s="9" t="str">
        <f t="shared" si="118"/>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9"/>
        <v>-</v>
      </c>
      <c r="R3733" s="8"/>
      <c r="S3733" s="8"/>
      <c r="T3733" s="8"/>
      <c r="U3733" s="8"/>
      <c r="V3733" s="8"/>
      <c r="W3733" s="8" t="str">
        <f t="shared" si="118"/>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9"/>
        <v>-</v>
      </c>
      <c r="R3734" s="9"/>
      <c r="S3734" s="9"/>
      <c r="T3734" s="9"/>
      <c r="U3734" s="9"/>
      <c r="V3734" s="9"/>
      <c r="W3734" s="9" t="str">
        <f t="shared" si="118"/>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9"/>
        <v>-</v>
      </c>
      <c r="R3735" s="8"/>
      <c r="S3735" s="8"/>
      <c r="T3735" s="8"/>
      <c r="U3735" s="8"/>
      <c r="V3735" s="8"/>
      <c r="W3735" s="8" t="str">
        <f t="shared" si="118"/>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9"/>
        <v>-</v>
      </c>
      <c r="R3736" s="9"/>
      <c r="S3736" s="9"/>
      <c r="T3736" s="9"/>
      <c r="U3736" s="9"/>
      <c r="V3736" s="9"/>
      <c r="W3736" s="9" t="str">
        <f t="shared" si="118"/>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9"/>
        <v>-</v>
      </c>
      <c r="R3737" s="8"/>
      <c r="S3737" s="8"/>
      <c r="T3737" s="8"/>
      <c r="U3737" s="8"/>
      <c r="V3737" s="8"/>
      <c r="W3737" s="8" t="str">
        <f t="shared" si="118"/>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9"/>
        <v>-</v>
      </c>
      <c r="R3738" s="9"/>
      <c r="S3738" s="9"/>
      <c r="T3738" s="9"/>
      <c r="U3738" s="9"/>
      <c r="V3738" s="9"/>
      <c r="W3738" s="9" t="str">
        <f t="shared" si="118"/>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9"/>
        <v>-</v>
      </c>
      <c r="R3739" s="8"/>
      <c r="S3739" s="8"/>
      <c r="T3739" s="8"/>
      <c r="U3739" s="8"/>
      <c r="V3739" s="8"/>
      <c r="W3739" s="8" t="str">
        <f t="shared" si="118"/>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9"/>
        <v>-</v>
      </c>
      <c r="R3740" s="9"/>
      <c r="S3740" s="9"/>
      <c r="T3740" s="9"/>
      <c r="U3740" s="9"/>
      <c r="V3740" s="9"/>
      <c r="W3740" s="9" t="str">
        <f t="shared" si="118"/>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9"/>
        <v>-</v>
      </c>
      <c r="R3741" s="8"/>
      <c r="S3741" s="8"/>
      <c r="T3741" s="8"/>
      <c r="U3741" s="8"/>
      <c r="V3741" s="8"/>
      <c r="W3741" s="8" t="str">
        <f t="shared" si="118"/>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9"/>
        <v>-</v>
      </c>
      <c r="R3742" s="9"/>
      <c r="S3742" s="9"/>
      <c r="T3742" s="9"/>
      <c r="U3742" s="9"/>
      <c r="V3742" s="9"/>
      <c r="W3742" s="9" t="str">
        <f t="shared" si="118"/>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9"/>
        <v>-</v>
      </c>
      <c r="R3743" s="8"/>
      <c r="S3743" s="8"/>
      <c r="T3743" s="8"/>
      <c r="U3743" s="8"/>
      <c r="V3743" s="8"/>
      <c r="W3743" s="8" t="str">
        <f t="shared" si="118"/>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9"/>
        <v>-</v>
      </c>
      <c r="R3744" s="9"/>
      <c r="S3744" s="9"/>
      <c r="T3744" s="9"/>
      <c r="U3744" s="9"/>
      <c r="V3744" s="9"/>
      <c r="W3744" s="9" t="str">
        <f t="shared" si="118"/>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9"/>
        <v>-</v>
      </c>
      <c r="R3745" s="8"/>
      <c r="S3745" s="8"/>
      <c r="T3745" s="8"/>
      <c r="U3745" s="8"/>
      <c r="V3745" s="8"/>
      <c r="W3745" s="8" t="str">
        <f t="shared" si="118"/>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9"/>
        <v>-</v>
      </c>
      <c r="R3746" s="9"/>
      <c r="S3746" s="9"/>
      <c r="T3746" s="9"/>
      <c r="U3746" s="9"/>
      <c r="V3746" s="9"/>
      <c r="W3746" s="9" t="str">
        <f t="shared" si="118"/>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9"/>
        <v>-</v>
      </c>
      <c r="R3747" s="8"/>
      <c r="S3747" s="8"/>
      <c r="T3747" s="8"/>
      <c r="U3747" s="8"/>
      <c r="V3747" s="8"/>
      <c r="W3747" s="8" t="str">
        <f t="shared" si="118"/>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9"/>
        <v>-</v>
      </c>
      <c r="R3748" s="9"/>
      <c r="S3748" s="9"/>
      <c r="T3748" s="9"/>
      <c r="U3748" s="9"/>
      <c r="V3748" s="9"/>
      <c r="W3748" s="9" t="str">
        <f t="shared" si="118"/>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9"/>
        <v>-</v>
      </c>
      <c r="R3749" s="8"/>
      <c r="S3749" s="8"/>
      <c r="T3749" s="8"/>
      <c r="U3749" s="8"/>
      <c r="V3749" s="8"/>
      <c r="W3749" s="8" t="str">
        <f t="shared" si="118"/>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9"/>
        <v>-</v>
      </c>
      <c r="R3750" s="9"/>
      <c r="S3750" s="9"/>
      <c r="T3750" s="9"/>
      <c r="U3750" s="9"/>
      <c r="V3750" s="9"/>
      <c r="W3750" s="9" t="str">
        <f t="shared" si="118"/>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9"/>
        <v>-</v>
      </c>
      <c r="R3751" s="8"/>
      <c r="S3751" s="8"/>
      <c r="T3751" s="8"/>
      <c r="U3751" s="8"/>
      <c r="V3751" s="8"/>
      <c r="W3751" s="8" t="str">
        <f t="shared" si="118"/>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9"/>
        <v>-</v>
      </c>
      <c r="R3752" s="9"/>
      <c r="S3752" s="9"/>
      <c r="T3752" s="9"/>
      <c r="U3752" s="9"/>
      <c r="V3752" s="9"/>
      <c r="W3752" s="9" t="str">
        <f t="shared" si="118"/>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9"/>
        <v>-</v>
      </c>
      <c r="R3753" s="8"/>
      <c r="S3753" s="8"/>
      <c r="T3753" s="8"/>
      <c r="U3753" s="8"/>
      <c r="V3753" s="8"/>
      <c r="W3753" s="8" t="str">
        <f t="shared" si="118"/>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9"/>
        <v>-</v>
      </c>
      <c r="R3754" s="9"/>
      <c r="S3754" s="9"/>
      <c r="T3754" s="9"/>
      <c r="U3754" s="9"/>
      <c r="V3754" s="9"/>
      <c r="W3754" s="9" t="str">
        <f t="shared" si="118"/>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9"/>
        <v>-</v>
      </c>
      <c r="R3755" s="8"/>
      <c r="S3755" s="8"/>
      <c r="T3755" s="8"/>
      <c r="U3755" s="8"/>
      <c r="V3755" s="8"/>
      <c r="W3755" s="8" t="str">
        <f t="shared" si="118"/>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9"/>
        <v>-</v>
      </c>
      <c r="R3756" s="9"/>
      <c r="S3756" s="9"/>
      <c r="T3756" s="9"/>
      <c r="U3756" s="9"/>
      <c r="V3756" s="9"/>
      <c r="W3756" s="9" t="str">
        <f t="shared" si="118"/>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9"/>
        <v>-</v>
      </c>
      <c r="R3757" s="8"/>
      <c r="S3757" s="8"/>
      <c r="T3757" s="8"/>
      <c r="U3757" s="8"/>
      <c r="V3757" s="8"/>
      <c r="W3757" s="8" t="str">
        <f t="shared" si="118"/>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9"/>
        <v>-</v>
      </c>
      <c r="R3758" s="9"/>
      <c r="S3758" s="9"/>
      <c r="T3758" s="9"/>
      <c r="U3758" s="9"/>
      <c r="V3758" s="9"/>
      <c r="W3758" s="9" t="str">
        <f t="shared" si="118"/>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9"/>
        <v>-</v>
      </c>
      <c r="R3759" s="8"/>
      <c r="S3759" s="8"/>
      <c r="T3759" s="8"/>
      <c r="U3759" s="8"/>
      <c r="V3759" s="8"/>
      <c r="W3759" s="8" t="str">
        <f t="shared" si="118"/>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9"/>
        <v>-</v>
      </c>
      <c r="R3760" s="9"/>
      <c r="S3760" s="9"/>
      <c r="T3760" s="9"/>
      <c r="U3760" s="9"/>
      <c r="V3760" s="9"/>
      <c r="W3760" s="9" t="str">
        <f t="shared" si="118"/>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9"/>
        <v>-</v>
      </c>
      <c r="R3761" s="8"/>
      <c r="S3761" s="8"/>
      <c r="T3761" s="8"/>
      <c r="U3761" s="8"/>
      <c r="V3761" s="8"/>
      <c r="W3761" s="8" t="str">
        <f t="shared" si="118"/>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9"/>
        <v>-</v>
      </c>
      <c r="R3762" s="9"/>
      <c r="S3762" s="9"/>
      <c r="T3762" s="9"/>
      <c r="U3762" s="9"/>
      <c r="V3762" s="9"/>
      <c r="W3762" s="9" t="str">
        <f t="shared" si="118"/>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9"/>
        <v>-</v>
      </c>
      <c r="R3763" s="8"/>
      <c r="S3763" s="8"/>
      <c r="T3763" s="8"/>
      <c r="U3763" s="8"/>
      <c r="V3763" s="8"/>
      <c r="W3763" s="8" t="str">
        <f t="shared" si="118"/>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9"/>
        <v>-</v>
      </c>
      <c r="R3764" s="9"/>
      <c r="S3764" s="9"/>
      <c r="T3764" s="9"/>
      <c r="U3764" s="9"/>
      <c r="V3764" s="9"/>
      <c r="W3764" s="9" t="str">
        <f t="shared" si="118"/>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9"/>
        <v>-</v>
      </c>
      <c r="R3765" s="8"/>
      <c r="S3765" s="8"/>
      <c r="T3765" s="8"/>
      <c r="U3765" s="8"/>
      <c r="V3765" s="8"/>
      <c r="W3765" s="8" t="str">
        <f t="shared" si="118"/>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9"/>
        <v>-</v>
      </c>
      <c r="R3766" s="9"/>
      <c r="S3766" s="9"/>
      <c r="T3766" s="9"/>
      <c r="U3766" s="9"/>
      <c r="V3766" s="9"/>
      <c r="W3766" s="9" t="str">
        <f t="shared" si="118"/>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9"/>
        <v>-</v>
      </c>
      <c r="R3767" s="8"/>
      <c r="S3767" s="8"/>
      <c r="T3767" s="8"/>
      <c r="U3767" s="8"/>
      <c r="V3767" s="8"/>
      <c r="W3767" s="8" t="str">
        <f t="shared" si="118"/>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9"/>
        <v>-</v>
      </c>
      <c r="R3768" s="9"/>
      <c r="S3768" s="9"/>
      <c r="T3768" s="9"/>
      <c r="U3768" s="9"/>
      <c r="V3768" s="9"/>
      <c r="W3768" s="9" t="str">
        <f t="shared" si="118"/>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9"/>
        <v>-</v>
      </c>
      <c r="R3769" s="8"/>
      <c r="S3769" s="8"/>
      <c r="T3769" s="8"/>
      <c r="U3769" s="8"/>
      <c r="V3769" s="8"/>
      <c r="W3769" s="8" t="str">
        <f t="shared" si="118"/>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9"/>
        <v>-</v>
      </c>
      <c r="R3770" s="9"/>
      <c r="S3770" s="9"/>
      <c r="T3770" s="9"/>
      <c r="U3770" s="9"/>
      <c r="V3770" s="9"/>
      <c r="W3770" s="9" t="str">
        <f t="shared" si="118"/>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9"/>
        <v>-</v>
      </c>
      <c r="R3771" s="8"/>
      <c r="S3771" s="8"/>
      <c r="T3771" s="8"/>
      <c r="U3771" s="8"/>
      <c r="V3771" s="8"/>
      <c r="W3771" s="8" t="str">
        <f t="shared" si="118"/>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9"/>
        <v>-</v>
      </c>
      <c r="R3772" s="9"/>
      <c r="S3772" s="9"/>
      <c r="T3772" s="9"/>
      <c r="U3772" s="9"/>
      <c r="V3772" s="9"/>
      <c r="W3772" s="9" t="str">
        <f t="shared" si="118"/>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9"/>
        <v>-</v>
      </c>
      <c r="R3773" s="8"/>
      <c r="S3773" s="8"/>
      <c r="T3773" s="8"/>
      <c r="U3773" s="8"/>
      <c r="V3773" s="8"/>
      <c r="W3773" s="8" t="str">
        <f t="shared" si="118"/>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9"/>
        <v>-</v>
      </c>
      <c r="R3774" s="9"/>
      <c r="S3774" s="9"/>
      <c r="T3774" s="9"/>
      <c r="U3774" s="9"/>
      <c r="V3774" s="9"/>
      <c r="W3774" s="9" t="str">
        <f t="shared" si="118"/>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9"/>
        <v>-</v>
      </c>
      <c r="R3775" s="8"/>
      <c r="S3775" s="8"/>
      <c r="T3775" s="8"/>
      <c r="U3775" s="8"/>
      <c r="V3775" s="8"/>
      <c r="W3775" s="8" t="str">
        <f t="shared" si="118"/>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9"/>
        <v>-</v>
      </c>
      <c r="R3776" s="9"/>
      <c r="S3776" s="9"/>
      <c r="T3776" s="9"/>
      <c r="U3776" s="9"/>
      <c r="V3776" s="9"/>
      <c r="W3776" s="9" t="str">
        <f t="shared" si="118"/>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9"/>
        <v>-</v>
      </c>
      <c r="R3777" s="8"/>
      <c r="S3777" s="8"/>
      <c r="T3777" s="8"/>
      <c r="U3777" s="8"/>
      <c r="V3777" s="8"/>
      <c r="W3777" s="8" t="str">
        <f t="shared" si="118"/>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9"/>
        <v>-</v>
      </c>
      <c r="R3778" s="9"/>
      <c r="S3778" s="9"/>
      <c r="T3778" s="9"/>
      <c r="U3778" s="9"/>
      <c r="V3778" s="9"/>
      <c r="W3778" s="9" t="str">
        <f t="shared" si="118"/>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9"/>
        <v>-</v>
      </c>
      <c r="R3779" s="8"/>
      <c r="S3779" s="8"/>
      <c r="T3779" s="8"/>
      <c r="U3779" s="8"/>
      <c r="V3779" s="8"/>
      <c r="W3779" s="8" t="str">
        <f t="shared" si="118"/>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9"/>
        <v>-</v>
      </c>
      <c r="R3780" s="9"/>
      <c r="S3780" s="9"/>
      <c r="T3780" s="9"/>
      <c r="U3780" s="9"/>
      <c r="V3780" s="9"/>
      <c r="W3780" s="9" t="str">
        <f t="shared" si="118"/>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9"/>
        <v>-</v>
      </c>
      <c r="R3781" s="8"/>
      <c r="S3781" s="8"/>
      <c r="T3781" s="8"/>
      <c r="U3781" s="8"/>
      <c r="V3781" s="8"/>
      <c r="W3781" s="8" t="str">
        <f t="shared" ref="W3781:W3844" si="120">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1">IF(B3782&gt;1/1/1900, (IF(R3782="Closed",(DATEDIF(B3782,P3782,"d"))-(DATEDIF(M3782,O3782,"d")),IF(OR(R3782="Pending",ISBLANK(P3782)),TODAY()-B3782))),"-")</f>
        <v>-</v>
      </c>
      <c r="R3782" s="9"/>
      <c r="S3782" s="9"/>
      <c r="T3782" s="9"/>
      <c r="U3782" s="9"/>
      <c r="V3782" s="9"/>
      <c r="W3782" s="9" t="str">
        <f t="shared" si="120"/>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1"/>
        <v>-</v>
      </c>
      <c r="R3783" s="8"/>
      <c r="S3783" s="8"/>
      <c r="T3783" s="8"/>
      <c r="U3783" s="8"/>
      <c r="V3783" s="8"/>
      <c r="W3783" s="8" t="str">
        <f t="shared" si="120"/>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1"/>
        <v>-</v>
      </c>
      <c r="R3784" s="9"/>
      <c r="S3784" s="9"/>
      <c r="T3784" s="9"/>
      <c r="U3784" s="9"/>
      <c r="V3784" s="9"/>
      <c r="W3784" s="9" t="str">
        <f t="shared" si="120"/>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1"/>
        <v>-</v>
      </c>
      <c r="R3785" s="8"/>
      <c r="S3785" s="8"/>
      <c r="T3785" s="8"/>
      <c r="U3785" s="8"/>
      <c r="V3785" s="8"/>
      <c r="W3785" s="8" t="str">
        <f t="shared" si="120"/>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1"/>
        <v>-</v>
      </c>
      <c r="R3786" s="9"/>
      <c r="S3786" s="9"/>
      <c r="T3786" s="9"/>
      <c r="U3786" s="9"/>
      <c r="V3786" s="9"/>
      <c r="W3786" s="9" t="str">
        <f t="shared" si="120"/>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1"/>
        <v>-</v>
      </c>
      <c r="R3787" s="8"/>
      <c r="S3787" s="8"/>
      <c r="T3787" s="8"/>
      <c r="U3787" s="8"/>
      <c r="V3787" s="8"/>
      <c r="W3787" s="8" t="str">
        <f t="shared" si="120"/>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1"/>
        <v>-</v>
      </c>
      <c r="R3788" s="9"/>
      <c r="S3788" s="9"/>
      <c r="T3788" s="9"/>
      <c r="U3788" s="9"/>
      <c r="V3788" s="9"/>
      <c r="W3788" s="9" t="str">
        <f t="shared" si="120"/>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1"/>
        <v>-</v>
      </c>
      <c r="R3789" s="8"/>
      <c r="S3789" s="8"/>
      <c r="T3789" s="8"/>
      <c r="U3789" s="8"/>
      <c r="V3789" s="8"/>
      <c r="W3789" s="8" t="str">
        <f t="shared" si="120"/>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1"/>
        <v>-</v>
      </c>
      <c r="R3790" s="9"/>
      <c r="S3790" s="9"/>
      <c r="T3790" s="9"/>
      <c r="U3790" s="9"/>
      <c r="V3790" s="9"/>
      <c r="W3790" s="9" t="str">
        <f t="shared" si="120"/>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1"/>
        <v>-</v>
      </c>
      <c r="R3791" s="8"/>
      <c r="S3791" s="8"/>
      <c r="T3791" s="8"/>
      <c r="U3791" s="8"/>
      <c r="V3791" s="8"/>
      <c r="W3791" s="8" t="str">
        <f t="shared" si="120"/>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1"/>
        <v>-</v>
      </c>
      <c r="R3792" s="9"/>
      <c r="S3792" s="9"/>
      <c r="T3792" s="9"/>
      <c r="U3792" s="9"/>
      <c r="V3792" s="9"/>
      <c r="W3792" s="9" t="str">
        <f t="shared" si="120"/>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1"/>
        <v>-</v>
      </c>
      <c r="R3793" s="8"/>
      <c r="S3793" s="8"/>
      <c r="T3793" s="8"/>
      <c r="U3793" s="8"/>
      <c r="V3793" s="8"/>
      <c r="W3793" s="8" t="str">
        <f t="shared" si="120"/>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1"/>
        <v>-</v>
      </c>
      <c r="R3794" s="9"/>
      <c r="S3794" s="9"/>
      <c r="T3794" s="9"/>
      <c r="U3794" s="9"/>
      <c r="V3794" s="9"/>
      <c r="W3794" s="9" t="str">
        <f t="shared" si="120"/>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1"/>
        <v>-</v>
      </c>
      <c r="R3795" s="8"/>
      <c r="S3795" s="8"/>
      <c r="T3795" s="8"/>
      <c r="U3795" s="8"/>
      <c r="V3795" s="8"/>
      <c r="W3795" s="8" t="str">
        <f t="shared" si="120"/>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1"/>
        <v>-</v>
      </c>
      <c r="R3796" s="9"/>
      <c r="S3796" s="9"/>
      <c r="T3796" s="9"/>
      <c r="U3796" s="9"/>
      <c r="V3796" s="9"/>
      <c r="W3796" s="9" t="str">
        <f t="shared" si="120"/>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1"/>
        <v>-</v>
      </c>
      <c r="R3797" s="8"/>
      <c r="S3797" s="8"/>
      <c r="T3797" s="8"/>
      <c r="U3797" s="8"/>
      <c r="V3797" s="8"/>
      <c r="W3797" s="8" t="str">
        <f t="shared" si="120"/>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1"/>
        <v>-</v>
      </c>
      <c r="R3798" s="9"/>
      <c r="S3798" s="9"/>
      <c r="T3798" s="9"/>
      <c r="U3798" s="9"/>
      <c r="V3798" s="9"/>
      <c r="W3798" s="9" t="str">
        <f t="shared" si="120"/>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1"/>
        <v>-</v>
      </c>
      <c r="R3799" s="8"/>
      <c r="S3799" s="8"/>
      <c r="T3799" s="8"/>
      <c r="U3799" s="8"/>
      <c r="V3799" s="8"/>
      <c r="W3799" s="8" t="str">
        <f t="shared" si="120"/>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1"/>
        <v>-</v>
      </c>
      <c r="R3800" s="9"/>
      <c r="S3800" s="9"/>
      <c r="T3800" s="9"/>
      <c r="U3800" s="9"/>
      <c r="V3800" s="9"/>
      <c r="W3800" s="9" t="str">
        <f t="shared" si="120"/>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1"/>
        <v>-</v>
      </c>
      <c r="R3801" s="8"/>
      <c r="S3801" s="8"/>
      <c r="T3801" s="8"/>
      <c r="U3801" s="8"/>
      <c r="V3801" s="8"/>
      <c r="W3801" s="8" t="str">
        <f t="shared" si="120"/>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1"/>
        <v>-</v>
      </c>
      <c r="R3802" s="9"/>
      <c r="S3802" s="9"/>
      <c r="T3802" s="9"/>
      <c r="U3802" s="9"/>
      <c r="V3802" s="9"/>
      <c r="W3802" s="9" t="str">
        <f t="shared" si="120"/>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1"/>
        <v>-</v>
      </c>
      <c r="R3803" s="8"/>
      <c r="S3803" s="8"/>
      <c r="T3803" s="8"/>
      <c r="U3803" s="8"/>
      <c r="V3803" s="8"/>
      <c r="W3803" s="8" t="str">
        <f t="shared" si="120"/>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1"/>
        <v>-</v>
      </c>
      <c r="R3804" s="9"/>
      <c r="S3804" s="9"/>
      <c r="T3804" s="9"/>
      <c r="U3804" s="9"/>
      <c r="V3804" s="9"/>
      <c r="W3804" s="9" t="str">
        <f t="shared" si="120"/>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1"/>
        <v>-</v>
      </c>
      <c r="R3805" s="8"/>
      <c r="S3805" s="8"/>
      <c r="T3805" s="8"/>
      <c r="U3805" s="8"/>
      <c r="V3805" s="8"/>
      <c r="W3805" s="8" t="str">
        <f t="shared" si="120"/>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1"/>
        <v>-</v>
      </c>
      <c r="R3806" s="9"/>
      <c r="S3806" s="9"/>
      <c r="T3806" s="9"/>
      <c r="U3806" s="9"/>
      <c r="V3806" s="9"/>
      <c r="W3806" s="9" t="str">
        <f t="shared" si="120"/>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1"/>
        <v>-</v>
      </c>
      <c r="R3807" s="8"/>
      <c r="S3807" s="8"/>
      <c r="T3807" s="8"/>
      <c r="U3807" s="8"/>
      <c r="V3807" s="8"/>
      <c r="W3807" s="8" t="str">
        <f t="shared" si="120"/>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1"/>
        <v>-</v>
      </c>
      <c r="R3808" s="9"/>
      <c r="S3808" s="9"/>
      <c r="T3808" s="9"/>
      <c r="U3808" s="9"/>
      <c r="V3808" s="9"/>
      <c r="W3808" s="9" t="str">
        <f t="shared" si="120"/>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1"/>
        <v>-</v>
      </c>
      <c r="R3809" s="8"/>
      <c r="S3809" s="8"/>
      <c r="T3809" s="8"/>
      <c r="U3809" s="8"/>
      <c r="V3809" s="8"/>
      <c r="W3809" s="8" t="str">
        <f t="shared" si="120"/>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1"/>
        <v>-</v>
      </c>
      <c r="R3810" s="9"/>
      <c r="S3810" s="9"/>
      <c r="T3810" s="9"/>
      <c r="U3810" s="9"/>
      <c r="V3810" s="9"/>
      <c r="W3810" s="9" t="str">
        <f t="shared" si="120"/>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1"/>
        <v>-</v>
      </c>
      <c r="R3811" s="8"/>
      <c r="S3811" s="8"/>
      <c r="T3811" s="8"/>
      <c r="U3811" s="8"/>
      <c r="V3811" s="8"/>
      <c r="W3811" s="8" t="str">
        <f t="shared" si="120"/>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1"/>
        <v>-</v>
      </c>
      <c r="R3812" s="9"/>
      <c r="S3812" s="9"/>
      <c r="T3812" s="9"/>
      <c r="U3812" s="9"/>
      <c r="V3812" s="9"/>
      <c r="W3812" s="9" t="str">
        <f t="shared" si="120"/>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1"/>
        <v>-</v>
      </c>
      <c r="R3813" s="8"/>
      <c r="S3813" s="8"/>
      <c r="T3813" s="8"/>
      <c r="U3813" s="8"/>
      <c r="V3813" s="8"/>
      <c r="W3813" s="8" t="str">
        <f t="shared" si="120"/>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1"/>
        <v>-</v>
      </c>
      <c r="R3814" s="9"/>
      <c r="S3814" s="9"/>
      <c r="T3814" s="9"/>
      <c r="U3814" s="9"/>
      <c r="V3814" s="9"/>
      <c r="W3814" s="9" t="str">
        <f t="shared" si="120"/>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1"/>
        <v>-</v>
      </c>
      <c r="R3815" s="8"/>
      <c r="S3815" s="8"/>
      <c r="T3815" s="8"/>
      <c r="U3815" s="8"/>
      <c r="V3815" s="8"/>
      <c r="W3815" s="8" t="str">
        <f t="shared" si="120"/>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1"/>
        <v>-</v>
      </c>
      <c r="R3816" s="9"/>
      <c r="S3816" s="9"/>
      <c r="T3816" s="9"/>
      <c r="U3816" s="9"/>
      <c r="V3816" s="9"/>
      <c r="W3816" s="9" t="str">
        <f t="shared" si="120"/>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1"/>
        <v>-</v>
      </c>
      <c r="R3817" s="8"/>
      <c r="S3817" s="8"/>
      <c r="T3817" s="8"/>
      <c r="U3817" s="8"/>
      <c r="V3817" s="8"/>
      <c r="W3817" s="8" t="str">
        <f t="shared" si="120"/>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1"/>
        <v>-</v>
      </c>
      <c r="R3818" s="9"/>
      <c r="S3818" s="9"/>
      <c r="T3818" s="9"/>
      <c r="U3818" s="9"/>
      <c r="V3818" s="9"/>
      <c r="W3818" s="9" t="str">
        <f t="shared" si="120"/>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1"/>
        <v>-</v>
      </c>
      <c r="R3819" s="8"/>
      <c r="S3819" s="8"/>
      <c r="T3819" s="8"/>
      <c r="U3819" s="8"/>
      <c r="V3819" s="8"/>
      <c r="W3819" s="8" t="str">
        <f t="shared" si="120"/>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1"/>
        <v>-</v>
      </c>
      <c r="R3820" s="9"/>
      <c r="S3820" s="9"/>
      <c r="T3820" s="9"/>
      <c r="U3820" s="9"/>
      <c r="V3820" s="9"/>
      <c r="W3820" s="9" t="str">
        <f t="shared" si="120"/>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1"/>
        <v>-</v>
      </c>
      <c r="R3821" s="8"/>
      <c r="S3821" s="8"/>
      <c r="T3821" s="8"/>
      <c r="U3821" s="8"/>
      <c r="V3821" s="8"/>
      <c r="W3821" s="8" t="str">
        <f t="shared" si="120"/>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1"/>
        <v>-</v>
      </c>
      <c r="R3822" s="9"/>
      <c r="S3822" s="9"/>
      <c r="T3822" s="9"/>
      <c r="U3822" s="9"/>
      <c r="V3822" s="9"/>
      <c r="W3822" s="9" t="str">
        <f t="shared" si="120"/>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1"/>
        <v>-</v>
      </c>
      <c r="R3823" s="8"/>
      <c r="S3823" s="8"/>
      <c r="T3823" s="8"/>
      <c r="U3823" s="8"/>
      <c r="V3823" s="8"/>
      <c r="W3823" s="8" t="str">
        <f t="shared" si="120"/>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1"/>
        <v>-</v>
      </c>
      <c r="R3824" s="9"/>
      <c r="S3824" s="9"/>
      <c r="T3824" s="9"/>
      <c r="U3824" s="9"/>
      <c r="V3824" s="9"/>
      <c r="W3824" s="9" t="str">
        <f t="shared" si="120"/>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1"/>
        <v>-</v>
      </c>
      <c r="R3825" s="8"/>
      <c r="S3825" s="8"/>
      <c r="T3825" s="8"/>
      <c r="U3825" s="8"/>
      <c r="V3825" s="8"/>
      <c r="W3825" s="8" t="str">
        <f t="shared" si="120"/>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1"/>
        <v>-</v>
      </c>
      <c r="R3826" s="9"/>
      <c r="S3826" s="9"/>
      <c r="T3826" s="9"/>
      <c r="U3826" s="9"/>
      <c r="V3826" s="9"/>
      <c r="W3826" s="9" t="str">
        <f t="shared" si="120"/>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1"/>
        <v>-</v>
      </c>
      <c r="R3827" s="8"/>
      <c r="S3827" s="8"/>
      <c r="T3827" s="8"/>
      <c r="U3827" s="8"/>
      <c r="V3827" s="8"/>
      <c r="W3827" s="8" t="str">
        <f t="shared" si="120"/>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1"/>
        <v>-</v>
      </c>
      <c r="R3828" s="9"/>
      <c r="S3828" s="9"/>
      <c r="T3828" s="9"/>
      <c r="U3828" s="9"/>
      <c r="V3828" s="9"/>
      <c r="W3828" s="9" t="str">
        <f t="shared" si="120"/>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1"/>
        <v>-</v>
      </c>
      <c r="R3829" s="8"/>
      <c r="S3829" s="8"/>
      <c r="T3829" s="8"/>
      <c r="U3829" s="8"/>
      <c r="V3829" s="8"/>
      <c r="W3829" s="8" t="str">
        <f t="shared" si="120"/>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1"/>
        <v>-</v>
      </c>
      <c r="R3830" s="9"/>
      <c r="S3830" s="9"/>
      <c r="T3830" s="9"/>
      <c r="U3830" s="9"/>
      <c r="V3830" s="9"/>
      <c r="W3830" s="9" t="str">
        <f t="shared" si="120"/>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1"/>
        <v>-</v>
      </c>
      <c r="R3831" s="8"/>
      <c r="S3831" s="8"/>
      <c r="T3831" s="8"/>
      <c r="U3831" s="8"/>
      <c r="V3831" s="8"/>
      <c r="W3831" s="8" t="str">
        <f t="shared" si="120"/>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1"/>
        <v>-</v>
      </c>
      <c r="R3832" s="9"/>
      <c r="S3832" s="9"/>
      <c r="T3832" s="9"/>
      <c r="U3832" s="9"/>
      <c r="V3832" s="9"/>
      <c r="W3832" s="9" t="str">
        <f t="shared" si="120"/>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1"/>
        <v>-</v>
      </c>
      <c r="R3833" s="8"/>
      <c r="S3833" s="8"/>
      <c r="T3833" s="8"/>
      <c r="U3833" s="8"/>
      <c r="V3833" s="8"/>
      <c r="W3833" s="8" t="str">
        <f t="shared" si="120"/>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1"/>
        <v>-</v>
      </c>
      <c r="R3834" s="9"/>
      <c r="S3834" s="9"/>
      <c r="T3834" s="9"/>
      <c r="U3834" s="9"/>
      <c r="V3834" s="9"/>
      <c r="W3834" s="9" t="str">
        <f t="shared" si="120"/>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1"/>
        <v>-</v>
      </c>
      <c r="R3835" s="8"/>
      <c r="S3835" s="8"/>
      <c r="T3835" s="8"/>
      <c r="U3835" s="8"/>
      <c r="V3835" s="8"/>
      <c r="W3835" s="8" t="str">
        <f t="shared" si="120"/>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1"/>
        <v>-</v>
      </c>
      <c r="R3836" s="9"/>
      <c r="S3836" s="9"/>
      <c r="T3836" s="9"/>
      <c r="U3836" s="9"/>
      <c r="V3836" s="9"/>
      <c r="W3836" s="9" t="str">
        <f t="shared" si="120"/>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1"/>
        <v>-</v>
      </c>
      <c r="R3837" s="8"/>
      <c r="S3837" s="8"/>
      <c r="T3837" s="8"/>
      <c r="U3837" s="8"/>
      <c r="V3837" s="8"/>
      <c r="W3837" s="8" t="str">
        <f t="shared" si="120"/>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1"/>
        <v>-</v>
      </c>
      <c r="R3838" s="9"/>
      <c r="S3838" s="9"/>
      <c r="T3838" s="9"/>
      <c r="U3838" s="9"/>
      <c r="V3838" s="9"/>
      <c r="W3838" s="9" t="str">
        <f t="shared" si="120"/>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1"/>
        <v>-</v>
      </c>
      <c r="R3839" s="8"/>
      <c r="S3839" s="8"/>
      <c r="T3839" s="8"/>
      <c r="U3839" s="8"/>
      <c r="V3839" s="8"/>
      <c r="W3839" s="8" t="str">
        <f t="shared" si="120"/>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1"/>
        <v>-</v>
      </c>
      <c r="R3840" s="9"/>
      <c r="S3840" s="9"/>
      <c r="T3840" s="9"/>
      <c r="U3840" s="9"/>
      <c r="V3840" s="9"/>
      <c r="W3840" s="9" t="str">
        <f t="shared" si="120"/>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1"/>
        <v>-</v>
      </c>
      <c r="R3841" s="8"/>
      <c r="S3841" s="8"/>
      <c r="T3841" s="8"/>
      <c r="U3841" s="8"/>
      <c r="V3841" s="8"/>
      <c r="W3841" s="8" t="str">
        <f t="shared" si="120"/>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1"/>
        <v>-</v>
      </c>
      <c r="R3842" s="9"/>
      <c r="S3842" s="9"/>
      <c r="T3842" s="9"/>
      <c r="U3842" s="9"/>
      <c r="V3842" s="9"/>
      <c r="W3842" s="9" t="str">
        <f t="shared" si="120"/>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1"/>
        <v>-</v>
      </c>
      <c r="R3843" s="8"/>
      <c r="S3843" s="8"/>
      <c r="T3843" s="8"/>
      <c r="U3843" s="8"/>
      <c r="V3843" s="8"/>
      <c r="W3843" s="8" t="str">
        <f t="shared" si="120"/>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1"/>
        <v>-</v>
      </c>
      <c r="R3844" s="9"/>
      <c r="S3844" s="9"/>
      <c r="T3844" s="9"/>
      <c r="U3844" s="9"/>
      <c r="V3844" s="9"/>
      <c r="W3844" s="9" t="str">
        <f t="shared" si="120"/>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1"/>
        <v>-</v>
      </c>
      <c r="R3845" s="8"/>
      <c r="S3845" s="8"/>
      <c r="T3845" s="8"/>
      <c r="U3845" s="8"/>
      <c r="V3845" s="8"/>
      <c r="W3845" s="8" t="str">
        <f t="shared" ref="W3845:W3908" si="122">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3">IF(B3846&gt;1/1/1900, (IF(R3846="Closed",(DATEDIF(B3846,P3846,"d"))-(DATEDIF(M3846,O3846,"d")),IF(OR(R3846="Pending",ISBLANK(P3846)),TODAY()-B3846))),"-")</f>
        <v>-</v>
      </c>
      <c r="R3846" s="9"/>
      <c r="S3846" s="9"/>
      <c r="T3846" s="9"/>
      <c r="U3846" s="9"/>
      <c r="V3846" s="9"/>
      <c r="W3846" s="9" t="str">
        <f t="shared" si="122"/>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3"/>
        <v>-</v>
      </c>
      <c r="R3847" s="8"/>
      <c r="S3847" s="8"/>
      <c r="T3847" s="8"/>
      <c r="U3847" s="8"/>
      <c r="V3847" s="8"/>
      <c r="W3847" s="8" t="str">
        <f t="shared" si="122"/>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3"/>
        <v>-</v>
      </c>
      <c r="R3848" s="9"/>
      <c r="S3848" s="9"/>
      <c r="T3848" s="9"/>
      <c r="U3848" s="9"/>
      <c r="V3848" s="9"/>
      <c r="W3848" s="9" t="str">
        <f t="shared" si="122"/>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3"/>
        <v>-</v>
      </c>
      <c r="R3849" s="8"/>
      <c r="S3849" s="8"/>
      <c r="T3849" s="8"/>
      <c r="U3849" s="8"/>
      <c r="V3849" s="8"/>
      <c r="W3849" s="8" t="str">
        <f t="shared" si="122"/>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3"/>
        <v>-</v>
      </c>
      <c r="R3850" s="9"/>
      <c r="S3850" s="9"/>
      <c r="T3850" s="9"/>
      <c r="U3850" s="9"/>
      <c r="V3850" s="9"/>
      <c r="W3850" s="9" t="str">
        <f t="shared" si="122"/>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3"/>
        <v>-</v>
      </c>
      <c r="R3851" s="8"/>
      <c r="S3851" s="8"/>
      <c r="T3851" s="8"/>
      <c r="U3851" s="8"/>
      <c r="V3851" s="8"/>
      <c r="W3851" s="8" t="str">
        <f t="shared" si="122"/>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3"/>
        <v>-</v>
      </c>
      <c r="R3852" s="9"/>
      <c r="S3852" s="9"/>
      <c r="T3852" s="9"/>
      <c r="U3852" s="9"/>
      <c r="V3852" s="9"/>
      <c r="W3852" s="9" t="str">
        <f t="shared" si="122"/>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3"/>
        <v>-</v>
      </c>
      <c r="R3853" s="8"/>
      <c r="S3853" s="8"/>
      <c r="T3853" s="8"/>
      <c r="U3853" s="8"/>
      <c r="V3853" s="8"/>
      <c r="W3853" s="8" t="str">
        <f t="shared" si="122"/>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3"/>
        <v>-</v>
      </c>
      <c r="R3854" s="9"/>
      <c r="S3854" s="9"/>
      <c r="T3854" s="9"/>
      <c r="U3854" s="9"/>
      <c r="V3854" s="9"/>
      <c r="W3854" s="9" t="str">
        <f t="shared" si="122"/>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3"/>
        <v>-</v>
      </c>
      <c r="R3855" s="8"/>
      <c r="S3855" s="8"/>
      <c r="T3855" s="8"/>
      <c r="U3855" s="8"/>
      <c r="V3855" s="8"/>
      <c r="W3855" s="8" t="str">
        <f t="shared" si="122"/>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3"/>
        <v>-</v>
      </c>
      <c r="R3856" s="9"/>
      <c r="S3856" s="9"/>
      <c r="T3856" s="9"/>
      <c r="U3856" s="9"/>
      <c r="V3856" s="9"/>
      <c r="W3856" s="9" t="str">
        <f t="shared" si="122"/>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3"/>
        <v>-</v>
      </c>
      <c r="R3857" s="8"/>
      <c r="S3857" s="8"/>
      <c r="T3857" s="8"/>
      <c r="U3857" s="8"/>
      <c r="V3857" s="8"/>
      <c r="W3857" s="8" t="str">
        <f t="shared" si="122"/>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3"/>
        <v>-</v>
      </c>
      <c r="R3858" s="9"/>
      <c r="S3858" s="9"/>
      <c r="T3858" s="9"/>
      <c r="U3858" s="9"/>
      <c r="V3858" s="9"/>
      <c r="W3858" s="9" t="str">
        <f t="shared" si="122"/>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3"/>
        <v>-</v>
      </c>
      <c r="R3859" s="8"/>
      <c r="S3859" s="8"/>
      <c r="T3859" s="8"/>
      <c r="U3859" s="8"/>
      <c r="V3859" s="8"/>
      <c r="W3859" s="8" t="str">
        <f t="shared" si="122"/>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3"/>
        <v>-</v>
      </c>
      <c r="R3860" s="9"/>
      <c r="S3860" s="9"/>
      <c r="T3860" s="9"/>
      <c r="U3860" s="9"/>
      <c r="V3860" s="9"/>
      <c r="W3860" s="9" t="str">
        <f t="shared" si="122"/>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3"/>
        <v>-</v>
      </c>
      <c r="R3861" s="8"/>
      <c r="S3861" s="8"/>
      <c r="T3861" s="8"/>
      <c r="U3861" s="8"/>
      <c r="V3861" s="8"/>
      <c r="W3861" s="8" t="str">
        <f t="shared" si="122"/>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3"/>
        <v>-</v>
      </c>
      <c r="R3862" s="9"/>
      <c r="S3862" s="9"/>
      <c r="T3862" s="9"/>
      <c r="U3862" s="9"/>
      <c r="V3862" s="9"/>
      <c r="W3862" s="9" t="str">
        <f t="shared" si="122"/>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3"/>
        <v>-</v>
      </c>
      <c r="R3863" s="8"/>
      <c r="S3863" s="8"/>
      <c r="T3863" s="8"/>
      <c r="U3863" s="8"/>
      <c r="V3863" s="8"/>
      <c r="W3863" s="8" t="str">
        <f t="shared" si="122"/>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3"/>
        <v>-</v>
      </c>
      <c r="R3864" s="9"/>
      <c r="S3864" s="9"/>
      <c r="T3864" s="9"/>
      <c r="U3864" s="9"/>
      <c r="V3864" s="9"/>
      <c r="W3864" s="9" t="str">
        <f t="shared" si="122"/>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3"/>
        <v>-</v>
      </c>
      <c r="R3865" s="8"/>
      <c r="S3865" s="8"/>
      <c r="T3865" s="8"/>
      <c r="U3865" s="8"/>
      <c r="V3865" s="8"/>
      <c r="W3865" s="8" t="str">
        <f t="shared" si="122"/>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3"/>
        <v>-</v>
      </c>
      <c r="R3866" s="9"/>
      <c r="S3866" s="9"/>
      <c r="T3866" s="9"/>
      <c r="U3866" s="9"/>
      <c r="V3866" s="9"/>
      <c r="W3866" s="9" t="str">
        <f t="shared" si="122"/>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3"/>
        <v>-</v>
      </c>
      <c r="R3867" s="8"/>
      <c r="S3867" s="8"/>
      <c r="T3867" s="8"/>
      <c r="U3867" s="8"/>
      <c r="V3867" s="8"/>
      <c r="W3867" s="8" t="str">
        <f t="shared" si="122"/>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3"/>
        <v>-</v>
      </c>
      <c r="R3868" s="9"/>
      <c r="S3868" s="9"/>
      <c r="T3868" s="9"/>
      <c r="U3868" s="9"/>
      <c r="V3868" s="9"/>
      <c r="W3868" s="9" t="str">
        <f t="shared" si="122"/>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3"/>
        <v>-</v>
      </c>
      <c r="R3869" s="8"/>
      <c r="S3869" s="8"/>
      <c r="T3869" s="8"/>
      <c r="U3869" s="8"/>
      <c r="V3869" s="8"/>
      <c r="W3869" s="8" t="str">
        <f t="shared" si="122"/>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3"/>
        <v>-</v>
      </c>
      <c r="R3870" s="9"/>
      <c r="S3870" s="9"/>
      <c r="T3870" s="9"/>
      <c r="U3870" s="9"/>
      <c r="V3870" s="9"/>
      <c r="W3870" s="9" t="str">
        <f t="shared" si="122"/>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3"/>
        <v>-</v>
      </c>
      <c r="R3871" s="8"/>
      <c r="S3871" s="8"/>
      <c r="T3871" s="8"/>
      <c r="U3871" s="8"/>
      <c r="V3871" s="8"/>
      <c r="W3871" s="8" t="str">
        <f t="shared" si="122"/>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3"/>
        <v>-</v>
      </c>
      <c r="R3872" s="9"/>
      <c r="S3872" s="9"/>
      <c r="T3872" s="9"/>
      <c r="U3872" s="9"/>
      <c r="V3872" s="9"/>
      <c r="W3872" s="9" t="str">
        <f t="shared" si="122"/>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3"/>
        <v>-</v>
      </c>
      <c r="R3873" s="8"/>
      <c r="S3873" s="8"/>
      <c r="T3873" s="8"/>
      <c r="U3873" s="8"/>
      <c r="V3873" s="8"/>
      <c r="W3873" s="8" t="str">
        <f t="shared" si="122"/>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3"/>
        <v>-</v>
      </c>
      <c r="R3874" s="9"/>
      <c r="S3874" s="9"/>
      <c r="T3874" s="9"/>
      <c r="U3874" s="9"/>
      <c r="V3874" s="9"/>
      <c r="W3874" s="9" t="str">
        <f t="shared" si="122"/>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3"/>
        <v>-</v>
      </c>
      <c r="R3875" s="8"/>
      <c r="S3875" s="8"/>
      <c r="T3875" s="8"/>
      <c r="U3875" s="8"/>
      <c r="V3875" s="8"/>
      <c r="W3875" s="8" t="str">
        <f t="shared" si="122"/>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3"/>
        <v>-</v>
      </c>
      <c r="R3876" s="9"/>
      <c r="S3876" s="9"/>
      <c r="T3876" s="9"/>
      <c r="U3876" s="9"/>
      <c r="V3876" s="9"/>
      <c r="W3876" s="9" t="str">
        <f t="shared" si="122"/>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3"/>
        <v>-</v>
      </c>
      <c r="R3877" s="8"/>
      <c r="S3877" s="8"/>
      <c r="T3877" s="8"/>
      <c r="U3877" s="8"/>
      <c r="V3877" s="8"/>
      <c r="W3877" s="8" t="str">
        <f t="shared" si="122"/>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3"/>
        <v>-</v>
      </c>
      <c r="R3878" s="9"/>
      <c r="S3878" s="9"/>
      <c r="T3878" s="9"/>
      <c r="U3878" s="9"/>
      <c r="V3878" s="9"/>
      <c r="W3878" s="9" t="str">
        <f t="shared" si="122"/>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3"/>
        <v>-</v>
      </c>
      <c r="R3879" s="8"/>
      <c r="S3879" s="8"/>
      <c r="T3879" s="8"/>
      <c r="U3879" s="8"/>
      <c r="V3879" s="8"/>
      <c r="W3879" s="8" t="str">
        <f t="shared" si="122"/>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3"/>
        <v>-</v>
      </c>
      <c r="R3880" s="9"/>
      <c r="S3880" s="9"/>
      <c r="T3880" s="9"/>
      <c r="U3880" s="9"/>
      <c r="V3880" s="9"/>
      <c r="W3880" s="9" t="str">
        <f t="shared" si="122"/>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3"/>
        <v>-</v>
      </c>
      <c r="R3881" s="8"/>
      <c r="S3881" s="8"/>
      <c r="T3881" s="8"/>
      <c r="U3881" s="8"/>
      <c r="V3881" s="8"/>
      <c r="W3881" s="8" t="str">
        <f t="shared" si="122"/>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3"/>
        <v>-</v>
      </c>
      <c r="R3882" s="9"/>
      <c r="S3882" s="9"/>
      <c r="T3882" s="9"/>
      <c r="U3882" s="9"/>
      <c r="V3882" s="9"/>
      <c r="W3882" s="9" t="str">
        <f t="shared" si="122"/>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3"/>
        <v>-</v>
      </c>
      <c r="R3883" s="8"/>
      <c r="S3883" s="8"/>
      <c r="T3883" s="8"/>
      <c r="U3883" s="8"/>
      <c r="V3883" s="8"/>
      <c r="W3883" s="8" t="str">
        <f t="shared" si="122"/>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3"/>
        <v>-</v>
      </c>
      <c r="R3884" s="9"/>
      <c r="S3884" s="9"/>
      <c r="T3884" s="9"/>
      <c r="U3884" s="9"/>
      <c r="V3884" s="9"/>
      <c r="W3884" s="9" t="str">
        <f t="shared" si="122"/>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3"/>
        <v>-</v>
      </c>
      <c r="R3885" s="8"/>
      <c r="S3885" s="8"/>
      <c r="T3885" s="8"/>
      <c r="U3885" s="8"/>
      <c r="V3885" s="8"/>
      <c r="W3885" s="8" t="str">
        <f t="shared" si="122"/>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3"/>
        <v>-</v>
      </c>
      <c r="R3886" s="9"/>
      <c r="S3886" s="9"/>
      <c r="T3886" s="9"/>
      <c r="U3886" s="9"/>
      <c r="V3886" s="9"/>
      <c r="W3886" s="9" t="str">
        <f t="shared" si="122"/>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3"/>
        <v>-</v>
      </c>
      <c r="R3887" s="8"/>
      <c r="S3887" s="8"/>
      <c r="T3887" s="8"/>
      <c r="U3887" s="8"/>
      <c r="V3887" s="8"/>
      <c r="W3887" s="8" t="str">
        <f t="shared" si="122"/>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3"/>
        <v>-</v>
      </c>
      <c r="R3888" s="9"/>
      <c r="S3888" s="9"/>
      <c r="T3888" s="9"/>
      <c r="U3888" s="9"/>
      <c r="V3888" s="9"/>
      <c r="W3888" s="9" t="str">
        <f t="shared" si="122"/>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3"/>
        <v>-</v>
      </c>
      <c r="R3889" s="8"/>
      <c r="S3889" s="8"/>
      <c r="T3889" s="8"/>
      <c r="U3889" s="8"/>
      <c r="V3889" s="8"/>
      <c r="W3889" s="8" t="str">
        <f t="shared" si="122"/>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3"/>
        <v>-</v>
      </c>
      <c r="R3890" s="9"/>
      <c r="S3890" s="9"/>
      <c r="T3890" s="9"/>
      <c r="U3890" s="9"/>
      <c r="V3890" s="9"/>
      <c r="W3890" s="9" t="str">
        <f t="shared" si="122"/>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3"/>
        <v>-</v>
      </c>
      <c r="R3891" s="8"/>
      <c r="S3891" s="8"/>
      <c r="T3891" s="8"/>
      <c r="U3891" s="8"/>
      <c r="V3891" s="8"/>
      <c r="W3891" s="8" t="str">
        <f t="shared" si="122"/>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3"/>
        <v>-</v>
      </c>
      <c r="R3892" s="9"/>
      <c r="S3892" s="9"/>
      <c r="T3892" s="9"/>
      <c r="U3892" s="9"/>
      <c r="V3892" s="9"/>
      <c r="W3892" s="9" t="str">
        <f t="shared" si="122"/>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3"/>
        <v>-</v>
      </c>
      <c r="R3893" s="8"/>
      <c r="S3893" s="8"/>
      <c r="T3893" s="8"/>
      <c r="U3893" s="8"/>
      <c r="V3893" s="8"/>
      <c r="W3893" s="8" t="str">
        <f t="shared" si="122"/>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3"/>
        <v>-</v>
      </c>
      <c r="R3894" s="9"/>
      <c r="S3894" s="9"/>
      <c r="T3894" s="9"/>
      <c r="U3894" s="9"/>
      <c r="V3894" s="9"/>
      <c r="W3894" s="9" t="str">
        <f t="shared" si="122"/>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3"/>
        <v>-</v>
      </c>
      <c r="R3895" s="8"/>
      <c r="S3895" s="8"/>
      <c r="T3895" s="8"/>
      <c r="U3895" s="8"/>
      <c r="V3895" s="8"/>
      <c r="W3895" s="8" t="str">
        <f t="shared" si="122"/>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3"/>
        <v>-</v>
      </c>
      <c r="R3896" s="9"/>
      <c r="S3896" s="9"/>
      <c r="T3896" s="9"/>
      <c r="U3896" s="9"/>
      <c r="V3896" s="9"/>
      <c r="W3896" s="9" t="str">
        <f t="shared" si="122"/>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3"/>
        <v>-</v>
      </c>
      <c r="R3897" s="8"/>
      <c r="S3897" s="8"/>
      <c r="T3897" s="8"/>
      <c r="U3897" s="8"/>
      <c r="V3897" s="8"/>
      <c r="W3897" s="8" t="str">
        <f t="shared" si="122"/>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3"/>
        <v>-</v>
      </c>
      <c r="R3898" s="9"/>
      <c r="S3898" s="9"/>
      <c r="T3898" s="9"/>
      <c r="U3898" s="9"/>
      <c r="V3898" s="9"/>
      <c r="W3898" s="9" t="str">
        <f t="shared" si="122"/>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3"/>
        <v>-</v>
      </c>
      <c r="R3899" s="8"/>
      <c r="S3899" s="8"/>
      <c r="T3899" s="8"/>
      <c r="U3899" s="8"/>
      <c r="V3899" s="8"/>
      <c r="W3899" s="8" t="str">
        <f t="shared" si="122"/>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3"/>
        <v>-</v>
      </c>
      <c r="R3900" s="9"/>
      <c r="S3900" s="9"/>
      <c r="T3900" s="9"/>
      <c r="U3900" s="9"/>
      <c r="V3900" s="9"/>
      <c r="W3900" s="9" t="str">
        <f t="shared" si="122"/>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3"/>
        <v>-</v>
      </c>
      <c r="R3901" s="8"/>
      <c r="S3901" s="8"/>
      <c r="T3901" s="8"/>
      <c r="U3901" s="8"/>
      <c r="V3901" s="8"/>
      <c r="W3901" s="8" t="str">
        <f t="shared" si="122"/>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3"/>
        <v>-</v>
      </c>
      <c r="R3902" s="9"/>
      <c r="S3902" s="9"/>
      <c r="T3902" s="9"/>
      <c r="U3902" s="9"/>
      <c r="V3902" s="9"/>
      <c r="W3902" s="9" t="str">
        <f t="shared" si="122"/>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3"/>
        <v>-</v>
      </c>
      <c r="R3903" s="8"/>
      <c r="S3903" s="8"/>
      <c r="T3903" s="8"/>
      <c r="U3903" s="8"/>
      <c r="V3903" s="8"/>
      <c r="W3903" s="8" t="str">
        <f t="shared" si="122"/>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3"/>
        <v>-</v>
      </c>
      <c r="R3904" s="9"/>
      <c r="S3904" s="9"/>
      <c r="T3904" s="9"/>
      <c r="U3904" s="9"/>
      <c r="V3904" s="9"/>
      <c r="W3904" s="9" t="str">
        <f t="shared" si="122"/>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3"/>
        <v>-</v>
      </c>
      <c r="R3905" s="8"/>
      <c r="S3905" s="8"/>
      <c r="T3905" s="8"/>
      <c r="U3905" s="8"/>
      <c r="V3905" s="8"/>
      <c r="W3905" s="8" t="str">
        <f t="shared" si="122"/>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3"/>
        <v>-</v>
      </c>
      <c r="R3906" s="9"/>
      <c r="S3906" s="9"/>
      <c r="T3906" s="9"/>
      <c r="U3906" s="9"/>
      <c r="V3906" s="9"/>
      <c r="W3906" s="9" t="str">
        <f t="shared" si="122"/>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3"/>
        <v>-</v>
      </c>
      <c r="R3907" s="8"/>
      <c r="S3907" s="8"/>
      <c r="T3907" s="8"/>
      <c r="U3907" s="8"/>
      <c r="V3907" s="8"/>
      <c r="W3907" s="8" t="str">
        <f t="shared" si="122"/>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3"/>
        <v>-</v>
      </c>
      <c r="R3908" s="9"/>
      <c r="S3908" s="9"/>
      <c r="T3908" s="9"/>
      <c r="U3908" s="9"/>
      <c r="V3908" s="9"/>
      <c r="W3908" s="9" t="str">
        <f t="shared" si="122"/>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3"/>
        <v>-</v>
      </c>
      <c r="R3909" s="8"/>
      <c r="S3909" s="8"/>
      <c r="T3909" s="8"/>
      <c r="U3909" s="8"/>
      <c r="V3909" s="8"/>
      <c r="W3909" s="8" t="str">
        <f t="shared" ref="W3909:W3972" si="124">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5">IF(B3910&gt;1/1/1900, (IF(R3910="Closed",(DATEDIF(B3910,P3910,"d"))-(DATEDIF(M3910,O3910,"d")),IF(OR(R3910="Pending",ISBLANK(P3910)),TODAY()-B3910))),"-")</f>
        <v>-</v>
      </c>
      <c r="R3910" s="9"/>
      <c r="S3910" s="9"/>
      <c r="T3910" s="9"/>
      <c r="U3910" s="9"/>
      <c r="V3910" s="9"/>
      <c r="W3910" s="9" t="str">
        <f t="shared" si="124"/>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5"/>
        <v>-</v>
      </c>
      <c r="R3911" s="8"/>
      <c r="S3911" s="8"/>
      <c r="T3911" s="8"/>
      <c r="U3911" s="8"/>
      <c r="V3911" s="8"/>
      <c r="W3911" s="8" t="str">
        <f t="shared" si="124"/>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5"/>
        <v>-</v>
      </c>
      <c r="R3912" s="9"/>
      <c r="S3912" s="9"/>
      <c r="T3912" s="9"/>
      <c r="U3912" s="9"/>
      <c r="V3912" s="9"/>
      <c r="W3912" s="9" t="str">
        <f t="shared" si="124"/>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5"/>
        <v>-</v>
      </c>
      <c r="R3913" s="8"/>
      <c r="S3913" s="8"/>
      <c r="T3913" s="8"/>
      <c r="U3913" s="8"/>
      <c r="V3913" s="8"/>
      <c r="W3913" s="8" t="str">
        <f t="shared" si="124"/>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5"/>
        <v>-</v>
      </c>
      <c r="R3914" s="9"/>
      <c r="S3914" s="9"/>
      <c r="T3914" s="9"/>
      <c r="U3914" s="9"/>
      <c r="V3914" s="9"/>
      <c r="W3914" s="9" t="str">
        <f t="shared" si="124"/>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5"/>
        <v>-</v>
      </c>
      <c r="R3915" s="8"/>
      <c r="S3915" s="8"/>
      <c r="T3915" s="8"/>
      <c r="U3915" s="8"/>
      <c r="V3915" s="8"/>
      <c r="W3915" s="8" t="str">
        <f t="shared" si="124"/>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5"/>
        <v>-</v>
      </c>
      <c r="R3916" s="9"/>
      <c r="S3916" s="9"/>
      <c r="T3916" s="9"/>
      <c r="U3916" s="9"/>
      <c r="V3916" s="9"/>
      <c r="W3916" s="9" t="str">
        <f t="shared" si="124"/>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5"/>
        <v>-</v>
      </c>
      <c r="R3917" s="8"/>
      <c r="S3917" s="8"/>
      <c r="T3917" s="8"/>
      <c r="U3917" s="8"/>
      <c r="V3917" s="8"/>
      <c r="W3917" s="8" t="str">
        <f t="shared" si="124"/>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5"/>
        <v>-</v>
      </c>
      <c r="R3918" s="9"/>
      <c r="S3918" s="9"/>
      <c r="T3918" s="9"/>
      <c r="U3918" s="9"/>
      <c r="V3918" s="9"/>
      <c r="W3918" s="9" t="str">
        <f t="shared" si="124"/>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5"/>
        <v>-</v>
      </c>
      <c r="R3919" s="8"/>
      <c r="S3919" s="8"/>
      <c r="T3919" s="8"/>
      <c r="U3919" s="8"/>
      <c r="V3919" s="8"/>
      <c r="W3919" s="8" t="str">
        <f t="shared" si="124"/>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5"/>
        <v>-</v>
      </c>
      <c r="R3920" s="9"/>
      <c r="S3920" s="9"/>
      <c r="T3920" s="9"/>
      <c r="U3920" s="9"/>
      <c r="V3920" s="9"/>
      <c r="W3920" s="9" t="str">
        <f t="shared" si="124"/>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5"/>
        <v>-</v>
      </c>
      <c r="R3921" s="8"/>
      <c r="S3921" s="8"/>
      <c r="T3921" s="8"/>
      <c r="U3921" s="8"/>
      <c r="V3921" s="8"/>
      <c r="W3921" s="8" t="str">
        <f t="shared" si="124"/>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5"/>
        <v>-</v>
      </c>
      <c r="R3922" s="9"/>
      <c r="S3922" s="9"/>
      <c r="T3922" s="9"/>
      <c r="U3922" s="9"/>
      <c r="V3922" s="9"/>
      <c r="W3922" s="9" t="str">
        <f t="shared" si="124"/>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5"/>
        <v>-</v>
      </c>
      <c r="R3923" s="8"/>
      <c r="S3923" s="8"/>
      <c r="T3923" s="8"/>
      <c r="U3923" s="8"/>
      <c r="V3923" s="8"/>
      <c r="W3923" s="8" t="str">
        <f t="shared" si="124"/>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5"/>
        <v>-</v>
      </c>
      <c r="R3924" s="9"/>
      <c r="S3924" s="9"/>
      <c r="T3924" s="9"/>
      <c r="U3924" s="9"/>
      <c r="V3924" s="9"/>
      <c r="W3924" s="9" t="str">
        <f t="shared" si="124"/>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5"/>
        <v>-</v>
      </c>
      <c r="R3925" s="8"/>
      <c r="S3925" s="8"/>
      <c r="T3925" s="8"/>
      <c r="U3925" s="8"/>
      <c r="V3925" s="8"/>
      <c r="W3925" s="8" t="str">
        <f t="shared" si="124"/>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5"/>
        <v>-</v>
      </c>
      <c r="R3926" s="9"/>
      <c r="S3926" s="9"/>
      <c r="T3926" s="9"/>
      <c r="U3926" s="9"/>
      <c r="V3926" s="9"/>
      <c r="W3926" s="9" t="str">
        <f t="shared" si="124"/>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5"/>
        <v>-</v>
      </c>
      <c r="R3927" s="8"/>
      <c r="S3927" s="8"/>
      <c r="T3927" s="8"/>
      <c r="U3927" s="8"/>
      <c r="V3927" s="8"/>
      <c r="W3927" s="8" t="str">
        <f t="shared" si="124"/>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5"/>
        <v>-</v>
      </c>
      <c r="R3928" s="9"/>
      <c r="S3928" s="9"/>
      <c r="T3928" s="9"/>
      <c r="U3928" s="9"/>
      <c r="V3928" s="9"/>
      <c r="W3928" s="9" t="str">
        <f t="shared" si="124"/>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5"/>
        <v>-</v>
      </c>
      <c r="R3929" s="8"/>
      <c r="S3929" s="8"/>
      <c r="T3929" s="8"/>
      <c r="U3929" s="8"/>
      <c r="V3929" s="8"/>
      <c r="W3929" s="8" t="str">
        <f t="shared" si="124"/>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5"/>
        <v>-</v>
      </c>
      <c r="R3930" s="9"/>
      <c r="S3930" s="9"/>
      <c r="T3930" s="9"/>
      <c r="U3930" s="9"/>
      <c r="V3930" s="9"/>
      <c r="W3930" s="9" t="str">
        <f t="shared" si="124"/>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5"/>
        <v>-</v>
      </c>
      <c r="R3931" s="8"/>
      <c r="S3931" s="8"/>
      <c r="T3931" s="8"/>
      <c r="U3931" s="8"/>
      <c r="V3931" s="8"/>
      <c r="W3931" s="8" t="str">
        <f t="shared" si="124"/>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5"/>
        <v>-</v>
      </c>
      <c r="R3932" s="9"/>
      <c r="S3932" s="9"/>
      <c r="T3932" s="9"/>
      <c r="U3932" s="9"/>
      <c r="V3932" s="9"/>
      <c r="W3932" s="9" t="str">
        <f t="shared" si="124"/>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5"/>
        <v>-</v>
      </c>
      <c r="R3933" s="8"/>
      <c r="S3933" s="8"/>
      <c r="T3933" s="8"/>
      <c r="U3933" s="8"/>
      <c r="V3933" s="8"/>
      <c r="W3933" s="8" t="str">
        <f t="shared" si="124"/>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5"/>
        <v>-</v>
      </c>
      <c r="R3934" s="9"/>
      <c r="S3934" s="9"/>
      <c r="T3934" s="9"/>
      <c r="U3934" s="9"/>
      <c r="V3934" s="9"/>
      <c r="W3934" s="9" t="str">
        <f t="shared" si="124"/>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5"/>
        <v>-</v>
      </c>
      <c r="R3935" s="8"/>
      <c r="S3935" s="8"/>
      <c r="T3935" s="8"/>
      <c r="U3935" s="8"/>
      <c r="V3935" s="8"/>
      <c r="W3935" s="8" t="str">
        <f t="shared" si="124"/>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5"/>
        <v>-</v>
      </c>
      <c r="R3936" s="9"/>
      <c r="S3936" s="9"/>
      <c r="T3936" s="9"/>
      <c r="U3936" s="9"/>
      <c r="V3936" s="9"/>
      <c r="W3936" s="9" t="str">
        <f t="shared" si="124"/>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5"/>
        <v>-</v>
      </c>
      <c r="R3937" s="8"/>
      <c r="S3937" s="8"/>
      <c r="T3937" s="8"/>
      <c r="U3937" s="8"/>
      <c r="V3937" s="8"/>
      <c r="W3937" s="8" t="str">
        <f t="shared" si="124"/>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5"/>
        <v>-</v>
      </c>
      <c r="R3938" s="9"/>
      <c r="S3938" s="9"/>
      <c r="T3938" s="9"/>
      <c r="U3938" s="9"/>
      <c r="V3938" s="9"/>
      <c r="W3938" s="9" t="str">
        <f t="shared" si="124"/>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5"/>
        <v>-</v>
      </c>
      <c r="R3939" s="8"/>
      <c r="S3939" s="8"/>
      <c r="T3939" s="8"/>
      <c r="U3939" s="8"/>
      <c r="V3939" s="8"/>
      <c r="W3939" s="8" t="str">
        <f t="shared" si="124"/>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5"/>
        <v>-</v>
      </c>
      <c r="R3940" s="9"/>
      <c r="S3940" s="9"/>
      <c r="T3940" s="9"/>
      <c r="U3940" s="9"/>
      <c r="V3940" s="9"/>
      <c r="W3940" s="9" t="str">
        <f t="shared" si="124"/>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5"/>
        <v>-</v>
      </c>
      <c r="R3941" s="8"/>
      <c r="S3941" s="8"/>
      <c r="T3941" s="8"/>
      <c r="U3941" s="8"/>
      <c r="V3941" s="8"/>
      <c r="W3941" s="8" t="str">
        <f t="shared" si="124"/>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5"/>
        <v>-</v>
      </c>
      <c r="R3942" s="9"/>
      <c r="S3942" s="9"/>
      <c r="T3942" s="9"/>
      <c r="U3942" s="9"/>
      <c r="V3942" s="9"/>
      <c r="W3942" s="9" t="str">
        <f t="shared" si="124"/>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5"/>
        <v>-</v>
      </c>
      <c r="R3943" s="8"/>
      <c r="S3943" s="8"/>
      <c r="T3943" s="8"/>
      <c r="U3943" s="8"/>
      <c r="V3943" s="8"/>
      <c r="W3943" s="8" t="str">
        <f t="shared" si="124"/>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5"/>
        <v>-</v>
      </c>
      <c r="R3944" s="9"/>
      <c r="S3944" s="9"/>
      <c r="T3944" s="9"/>
      <c r="U3944" s="9"/>
      <c r="V3944" s="9"/>
      <c r="W3944" s="9" t="str">
        <f t="shared" si="124"/>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5"/>
        <v>-</v>
      </c>
      <c r="R3945" s="8"/>
      <c r="S3945" s="8"/>
      <c r="T3945" s="8"/>
      <c r="U3945" s="8"/>
      <c r="V3945" s="8"/>
      <c r="W3945" s="8" t="str">
        <f t="shared" si="124"/>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5"/>
        <v>-</v>
      </c>
      <c r="R3946" s="9"/>
      <c r="S3946" s="9"/>
      <c r="T3946" s="9"/>
      <c r="U3946" s="9"/>
      <c r="V3946" s="9"/>
      <c r="W3946" s="9" t="str">
        <f t="shared" si="124"/>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5"/>
        <v>-</v>
      </c>
      <c r="R3947" s="8"/>
      <c r="S3947" s="8"/>
      <c r="T3947" s="8"/>
      <c r="U3947" s="8"/>
      <c r="V3947" s="8"/>
      <c r="W3947" s="8" t="str">
        <f t="shared" si="124"/>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5"/>
        <v>-</v>
      </c>
      <c r="R3948" s="9"/>
      <c r="S3948" s="9"/>
      <c r="T3948" s="9"/>
      <c r="U3948" s="9"/>
      <c r="V3948" s="9"/>
      <c r="W3948" s="9" t="str">
        <f t="shared" si="124"/>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5"/>
        <v>-</v>
      </c>
      <c r="R3949" s="8"/>
      <c r="S3949" s="8"/>
      <c r="T3949" s="8"/>
      <c r="U3949" s="8"/>
      <c r="V3949" s="8"/>
      <c r="W3949" s="8" t="str">
        <f t="shared" si="124"/>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5"/>
        <v>-</v>
      </c>
      <c r="R3950" s="9"/>
      <c r="S3950" s="9"/>
      <c r="T3950" s="9"/>
      <c r="U3950" s="9"/>
      <c r="V3950" s="9"/>
      <c r="W3950" s="9" t="str">
        <f t="shared" si="124"/>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5"/>
        <v>-</v>
      </c>
      <c r="R3951" s="8"/>
      <c r="S3951" s="8"/>
      <c r="T3951" s="8"/>
      <c r="U3951" s="8"/>
      <c r="V3951" s="8"/>
      <c r="W3951" s="8" t="str">
        <f t="shared" si="124"/>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5"/>
        <v>-</v>
      </c>
      <c r="R3952" s="9"/>
      <c r="S3952" s="9"/>
      <c r="T3952" s="9"/>
      <c r="U3952" s="9"/>
      <c r="V3952" s="9"/>
      <c r="W3952" s="9" t="str">
        <f t="shared" si="124"/>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5"/>
        <v>-</v>
      </c>
      <c r="R3953" s="8"/>
      <c r="S3953" s="8"/>
      <c r="T3953" s="8"/>
      <c r="U3953" s="8"/>
      <c r="V3953" s="8"/>
      <c r="W3953" s="8" t="str">
        <f t="shared" si="124"/>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5"/>
        <v>-</v>
      </c>
      <c r="R3954" s="9"/>
      <c r="S3954" s="9"/>
      <c r="T3954" s="9"/>
      <c r="U3954" s="9"/>
      <c r="V3954" s="9"/>
      <c r="W3954" s="9" t="str">
        <f t="shared" si="124"/>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5"/>
        <v>-</v>
      </c>
      <c r="R3955" s="8"/>
      <c r="S3955" s="8"/>
      <c r="T3955" s="8"/>
      <c r="U3955" s="8"/>
      <c r="V3955" s="8"/>
      <c r="W3955" s="8" t="str">
        <f t="shared" si="124"/>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5"/>
        <v>-</v>
      </c>
      <c r="R3956" s="9"/>
      <c r="S3956" s="9"/>
      <c r="T3956" s="9"/>
      <c r="U3956" s="9"/>
      <c r="V3956" s="9"/>
      <c r="W3956" s="9" t="str">
        <f t="shared" si="124"/>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5"/>
        <v>-</v>
      </c>
      <c r="R3957" s="8"/>
      <c r="S3957" s="8"/>
      <c r="T3957" s="8"/>
      <c r="U3957" s="8"/>
      <c r="V3957" s="8"/>
      <c r="W3957" s="8" t="str">
        <f t="shared" si="124"/>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5"/>
        <v>-</v>
      </c>
      <c r="R3958" s="9"/>
      <c r="S3958" s="9"/>
      <c r="T3958" s="9"/>
      <c r="U3958" s="9"/>
      <c r="V3958" s="9"/>
      <c r="W3958" s="9" t="str">
        <f t="shared" si="124"/>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5"/>
        <v>-</v>
      </c>
      <c r="R3959" s="8"/>
      <c r="S3959" s="8"/>
      <c r="T3959" s="8"/>
      <c r="U3959" s="8"/>
      <c r="V3959" s="8"/>
      <c r="W3959" s="8" t="str">
        <f t="shared" si="124"/>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5"/>
        <v>-</v>
      </c>
      <c r="R3960" s="9"/>
      <c r="S3960" s="9"/>
      <c r="T3960" s="9"/>
      <c r="U3960" s="9"/>
      <c r="V3960" s="9"/>
      <c r="W3960" s="9" t="str">
        <f t="shared" si="124"/>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5"/>
        <v>-</v>
      </c>
      <c r="R3961" s="8"/>
      <c r="S3961" s="8"/>
      <c r="T3961" s="8"/>
      <c r="U3961" s="8"/>
      <c r="V3961" s="8"/>
      <c r="W3961" s="8" t="str">
        <f t="shared" si="124"/>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5"/>
        <v>-</v>
      </c>
      <c r="R3962" s="9"/>
      <c r="S3962" s="9"/>
      <c r="T3962" s="9"/>
      <c r="U3962" s="9"/>
      <c r="V3962" s="9"/>
      <c r="W3962" s="9" t="str">
        <f t="shared" si="124"/>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5"/>
        <v>-</v>
      </c>
      <c r="R3963" s="8"/>
      <c r="S3963" s="8"/>
      <c r="T3963" s="8"/>
      <c r="U3963" s="8"/>
      <c r="V3963" s="8"/>
      <c r="W3963" s="8" t="str">
        <f t="shared" si="124"/>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5"/>
        <v>-</v>
      </c>
      <c r="R3964" s="9"/>
      <c r="S3964" s="9"/>
      <c r="T3964" s="9"/>
      <c r="U3964" s="9"/>
      <c r="V3964" s="9"/>
      <c r="W3964" s="9" t="str">
        <f t="shared" si="124"/>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5"/>
        <v>-</v>
      </c>
      <c r="R3965" s="8"/>
      <c r="S3965" s="8"/>
      <c r="T3965" s="8"/>
      <c r="U3965" s="8"/>
      <c r="V3965" s="8"/>
      <c r="W3965" s="8" t="str">
        <f t="shared" si="124"/>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5"/>
        <v>-</v>
      </c>
      <c r="R3966" s="9"/>
      <c r="S3966" s="9"/>
      <c r="T3966" s="9"/>
      <c r="U3966" s="9"/>
      <c r="V3966" s="9"/>
      <c r="W3966" s="9" t="str">
        <f t="shared" si="124"/>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5"/>
        <v>-</v>
      </c>
      <c r="R3967" s="8"/>
      <c r="S3967" s="8"/>
      <c r="T3967" s="8"/>
      <c r="U3967" s="8"/>
      <c r="V3967" s="8"/>
      <c r="W3967" s="8" t="str">
        <f t="shared" si="124"/>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5"/>
        <v>-</v>
      </c>
      <c r="R3968" s="9"/>
      <c r="S3968" s="9"/>
      <c r="T3968" s="9"/>
      <c r="U3968" s="9"/>
      <c r="V3968" s="9"/>
      <c r="W3968" s="9" t="str">
        <f t="shared" si="124"/>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5"/>
        <v>-</v>
      </c>
      <c r="R3969" s="8"/>
      <c r="S3969" s="8"/>
      <c r="T3969" s="8"/>
      <c r="U3969" s="8"/>
      <c r="V3969" s="8"/>
      <c r="W3969" s="8" t="str">
        <f t="shared" si="124"/>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5"/>
        <v>-</v>
      </c>
      <c r="R3970" s="9"/>
      <c r="S3970" s="9"/>
      <c r="T3970" s="9"/>
      <c r="U3970" s="9"/>
      <c r="V3970" s="9"/>
      <c r="W3970" s="9" t="str">
        <f t="shared" si="124"/>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5"/>
        <v>-</v>
      </c>
      <c r="R3971" s="8"/>
      <c r="S3971" s="8"/>
      <c r="T3971" s="8"/>
      <c r="U3971" s="8"/>
      <c r="V3971" s="8"/>
      <c r="W3971" s="8" t="str">
        <f t="shared" si="124"/>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5"/>
        <v>-</v>
      </c>
      <c r="R3972" s="9"/>
      <c r="S3972" s="9"/>
      <c r="T3972" s="9"/>
      <c r="U3972" s="9"/>
      <c r="V3972" s="9"/>
      <c r="W3972" s="9" t="str">
        <f t="shared" si="124"/>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5"/>
        <v>-</v>
      </c>
      <c r="R3973" s="8"/>
      <c r="S3973" s="8"/>
      <c r="T3973" s="8"/>
      <c r="U3973" s="8"/>
      <c r="V3973" s="8"/>
      <c r="W3973" s="8" t="str">
        <f t="shared" ref="W3973:W4036" si="126">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7">IF(B3974&gt;1/1/1900, (IF(R3974="Closed",(DATEDIF(B3974,P3974,"d"))-(DATEDIF(M3974,O3974,"d")),IF(OR(R3974="Pending",ISBLANK(P3974)),TODAY()-B3974))),"-")</f>
        <v>-</v>
      </c>
      <c r="R3974" s="9"/>
      <c r="S3974" s="9"/>
      <c r="T3974" s="9"/>
      <c r="U3974" s="9"/>
      <c r="V3974" s="9"/>
      <c r="W3974" s="9" t="str">
        <f t="shared" si="126"/>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7"/>
        <v>-</v>
      </c>
      <c r="R3975" s="8"/>
      <c r="S3975" s="8"/>
      <c r="T3975" s="8"/>
      <c r="U3975" s="8"/>
      <c r="V3975" s="8"/>
      <c r="W3975" s="8" t="str">
        <f t="shared" si="126"/>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7"/>
        <v>-</v>
      </c>
      <c r="R3976" s="9"/>
      <c r="S3976" s="9"/>
      <c r="T3976" s="9"/>
      <c r="U3976" s="9"/>
      <c r="V3976" s="9"/>
      <c r="W3976" s="9" t="str">
        <f t="shared" si="126"/>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7"/>
        <v>-</v>
      </c>
      <c r="R3977" s="8"/>
      <c r="S3977" s="8"/>
      <c r="T3977" s="8"/>
      <c r="U3977" s="8"/>
      <c r="V3977" s="8"/>
      <c r="W3977" s="8" t="str">
        <f t="shared" si="126"/>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7"/>
        <v>-</v>
      </c>
      <c r="R3978" s="9"/>
      <c r="S3978" s="9"/>
      <c r="T3978" s="9"/>
      <c r="U3978" s="9"/>
      <c r="V3978" s="9"/>
      <c r="W3978" s="9" t="str">
        <f t="shared" si="126"/>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7"/>
        <v>-</v>
      </c>
      <c r="R3979" s="8"/>
      <c r="S3979" s="8"/>
      <c r="T3979" s="8"/>
      <c r="U3979" s="8"/>
      <c r="V3979" s="8"/>
      <c r="W3979" s="8" t="str">
        <f t="shared" si="126"/>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7"/>
        <v>-</v>
      </c>
      <c r="R3980" s="9"/>
      <c r="S3980" s="9"/>
      <c r="T3980" s="9"/>
      <c r="U3980" s="9"/>
      <c r="V3980" s="9"/>
      <c r="W3980" s="9" t="str">
        <f t="shared" si="126"/>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7"/>
        <v>-</v>
      </c>
      <c r="R3981" s="8"/>
      <c r="S3981" s="8"/>
      <c r="T3981" s="8"/>
      <c r="U3981" s="8"/>
      <c r="V3981" s="8"/>
      <c r="W3981" s="8" t="str">
        <f t="shared" si="126"/>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7"/>
        <v>-</v>
      </c>
      <c r="R3982" s="9"/>
      <c r="S3982" s="9"/>
      <c r="T3982" s="9"/>
      <c r="U3982" s="9"/>
      <c r="V3982" s="9"/>
      <c r="W3982" s="9" t="str">
        <f t="shared" si="126"/>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7"/>
        <v>-</v>
      </c>
      <c r="R3983" s="8"/>
      <c r="S3983" s="8"/>
      <c r="T3983" s="8"/>
      <c r="U3983" s="8"/>
      <c r="V3983" s="8"/>
      <c r="W3983" s="8" t="str">
        <f t="shared" si="126"/>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7"/>
        <v>-</v>
      </c>
      <c r="R3984" s="9"/>
      <c r="S3984" s="9"/>
      <c r="T3984" s="9"/>
      <c r="U3984" s="9"/>
      <c r="V3984" s="9"/>
      <c r="W3984" s="9" t="str">
        <f t="shared" si="126"/>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7"/>
        <v>-</v>
      </c>
      <c r="R3985" s="8"/>
      <c r="S3985" s="8"/>
      <c r="T3985" s="8"/>
      <c r="U3985" s="8"/>
      <c r="V3985" s="8"/>
      <c r="W3985" s="8" t="str">
        <f t="shared" si="126"/>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7"/>
        <v>-</v>
      </c>
      <c r="R3986" s="9"/>
      <c r="S3986" s="9"/>
      <c r="T3986" s="9"/>
      <c r="U3986" s="21"/>
      <c r="V3986" s="9"/>
      <c r="W3986" s="21" t="str">
        <f t="shared" si="126"/>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7"/>
        <v>-</v>
      </c>
      <c r="R3987" s="8"/>
      <c r="S3987" s="8"/>
      <c r="T3987" s="8"/>
      <c r="U3987" s="8"/>
      <c r="V3987" s="8"/>
      <c r="W3987" s="8" t="str">
        <f t="shared" si="126"/>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7"/>
        <v>-</v>
      </c>
      <c r="R3988" s="9"/>
      <c r="S3988" s="9"/>
      <c r="T3988" s="9"/>
      <c r="U3988" s="21"/>
      <c r="V3988" s="9"/>
      <c r="W3988" s="21" t="str">
        <f t="shared" si="126"/>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7"/>
        <v>-</v>
      </c>
      <c r="R3989" s="8"/>
      <c r="S3989" s="8"/>
      <c r="T3989" s="8"/>
      <c r="U3989" s="8"/>
      <c r="V3989" s="8"/>
      <c r="W3989" s="8" t="str">
        <f t="shared" si="126"/>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7"/>
        <v>-</v>
      </c>
      <c r="R3990" s="9"/>
      <c r="S3990" s="9"/>
      <c r="T3990" s="9"/>
      <c r="U3990" s="21"/>
      <c r="V3990" s="9"/>
      <c r="W3990" s="21" t="str">
        <f t="shared" si="126"/>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7"/>
        <v>-</v>
      </c>
      <c r="R3991" s="8"/>
      <c r="S3991" s="8"/>
      <c r="T3991" s="8"/>
      <c r="U3991" s="8"/>
      <c r="V3991" s="8"/>
      <c r="W3991" s="8" t="str">
        <f t="shared" si="126"/>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7"/>
        <v>-</v>
      </c>
      <c r="R3992" s="9"/>
      <c r="S3992" s="9"/>
      <c r="T3992" s="9"/>
      <c r="U3992" s="21"/>
      <c r="V3992" s="9"/>
      <c r="W3992" s="21" t="str">
        <f t="shared" si="126"/>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7"/>
        <v>-</v>
      </c>
      <c r="R3993" s="8"/>
      <c r="S3993" s="8"/>
      <c r="T3993" s="8"/>
      <c r="U3993" s="8"/>
      <c r="V3993" s="8"/>
      <c r="W3993" s="8" t="str">
        <f t="shared" si="126"/>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7"/>
        <v>-</v>
      </c>
      <c r="R3994" s="21"/>
      <c r="S3994" s="21"/>
      <c r="T3994" s="21"/>
      <c r="U3994" s="21"/>
      <c r="V3994" s="21"/>
      <c r="W3994" s="21" t="str">
        <f t="shared" si="126"/>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7"/>
        <v>-</v>
      </c>
      <c r="R3995" s="8"/>
      <c r="S3995" s="8"/>
      <c r="T3995" s="8"/>
      <c r="U3995" s="8"/>
      <c r="V3995" s="8"/>
      <c r="W3995" s="8" t="str">
        <f t="shared" si="126"/>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7"/>
        <v>-</v>
      </c>
      <c r="R3996" s="21"/>
      <c r="S3996" s="21"/>
      <c r="T3996" s="21"/>
      <c r="U3996" s="21"/>
      <c r="V3996" s="21"/>
      <c r="W3996" s="21" t="str">
        <f t="shared" si="126"/>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7"/>
        <v>-</v>
      </c>
      <c r="R3997" s="8"/>
      <c r="S3997" s="8"/>
      <c r="T3997" s="8"/>
      <c r="U3997" s="8"/>
      <c r="V3997" s="8"/>
      <c r="W3997" s="8" t="str">
        <f t="shared" si="126"/>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7"/>
        <v>-</v>
      </c>
      <c r="R3998" s="21"/>
      <c r="S3998" s="21"/>
      <c r="T3998" s="21"/>
      <c r="U3998" s="21"/>
      <c r="V3998" s="21"/>
      <c r="W3998" s="21" t="str">
        <f t="shared" si="126"/>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7"/>
        <v>-</v>
      </c>
      <c r="R3999" s="8"/>
      <c r="S3999" s="8"/>
      <c r="T3999" s="8"/>
      <c r="U3999" s="8"/>
      <c r="V3999" s="8"/>
      <c r="W3999" s="8" t="str">
        <f t="shared" si="126"/>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7"/>
        <v>-</v>
      </c>
      <c r="R4000" s="21"/>
      <c r="S4000" s="21"/>
      <c r="T4000" s="21"/>
      <c r="U4000" s="9"/>
      <c r="V4000" s="21"/>
      <c r="W4000" s="9" t="str">
        <f t="shared" si="126"/>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7"/>
        <v>-</v>
      </c>
      <c r="R4001" s="8"/>
      <c r="S4001" s="8"/>
      <c r="T4001" s="8"/>
      <c r="U4001" s="8"/>
      <c r="V4001" s="8"/>
      <c r="W4001" s="8" t="str">
        <f t="shared" si="126"/>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7"/>
        <v>-</v>
      </c>
      <c r="R4002" s="21"/>
      <c r="S4002" s="21"/>
      <c r="T4002" s="21"/>
      <c r="U4002" s="9"/>
      <c r="V4002" s="21"/>
      <c r="W4002" s="9" t="str">
        <f t="shared" si="126"/>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7"/>
        <v>-</v>
      </c>
      <c r="R4003" s="8"/>
      <c r="S4003" s="8"/>
      <c r="T4003" s="8"/>
      <c r="U4003" s="8"/>
      <c r="V4003" s="8"/>
      <c r="W4003" s="8" t="str">
        <f t="shared" si="126"/>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7"/>
        <v>-</v>
      </c>
      <c r="R4004" s="21"/>
      <c r="S4004" s="21"/>
      <c r="T4004" s="21"/>
      <c r="U4004" s="9"/>
      <c r="V4004" s="21"/>
      <c r="W4004" s="9" t="str">
        <f t="shared" si="126"/>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7"/>
        <v>-</v>
      </c>
      <c r="R4005" s="8"/>
      <c r="S4005" s="8"/>
      <c r="T4005" s="8"/>
      <c r="U4005" s="8"/>
      <c r="V4005" s="8"/>
      <c r="W4005" s="8" t="str">
        <f t="shared" si="126"/>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7"/>
        <v>-</v>
      </c>
      <c r="R4006" s="21"/>
      <c r="S4006" s="21"/>
      <c r="T4006" s="21"/>
      <c r="U4006" s="9"/>
      <c r="V4006" s="21"/>
      <c r="W4006" s="9" t="str">
        <f t="shared" si="126"/>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7"/>
        <v>-</v>
      </c>
      <c r="R4007" s="8"/>
      <c r="S4007" s="8"/>
      <c r="T4007" s="8"/>
      <c r="U4007" s="8"/>
      <c r="V4007" s="8"/>
      <c r="W4007" s="8" t="str">
        <f t="shared" si="126"/>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7"/>
        <v>-</v>
      </c>
      <c r="R4008" s="9"/>
      <c r="S4008" s="9"/>
      <c r="T4008" s="9"/>
      <c r="U4008" s="9"/>
      <c r="V4008" s="9"/>
      <c r="W4008" s="9" t="str">
        <f t="shared" si="126"/>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7"/>
        <v>-</v>
      </c>
      <c r="R4009" s="8"/>
      <c r="S4009" s="8"/>
      <c r="T4009" s="8"/>
      <c r="U4009" s="8"/>
      <c r="V4009" s="8"/>
      <c r="W4009" s="8" t="str">
        <f t="shared" si="126"/>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7"/>
        <v>-</v>
      </c>
      <c r="R4010" s="9"/>
      <c r="S4010" s="9"/>
      <c r="T4010" s="9"/>
      <c r="U4010" s="9"/>
      <c r="V4010" s="9"/>
      <c r="W4010" s="9" t="str">
        <f t="shared" si="126"/>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7"/>
        <v>-</v>
      </c>
      <c r="R4011" s="8"/>
      <c r="S4011" s="8"/>
      <c r="T4011" s="8"/>
      <c r="U4011" s="8"/>
      <c r="V4011" s="8"/>
      <c r="W4011" s="8" t="str">
        <f t="shared" si="126"/>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7"/>
        <v>-</v>
      </c>
      <c r="R4012" s="9"/>
      <c r="S4012" s="9"/>
      <c r="T4012" s="9"/>
      <c r="U4012" s="9"/>
      <c r="V4012" s="9"/>
      <c r="W4012" s="9" t="str">
        <f t="shared" si="126"/>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7"/>
        <v>-</v>
      </c>
      <c r="R4013" s="8"/>
      <c r="S4013" s="8"/>
      <c r="T4013" s="8"/>
      <c r="U4013" s="8"/>
      <c r="V4013" s="8"/>
      <c r="W4013" s="8" t="str">
        <f t="shared" si="126"/>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7"/>
        <v>-</v>
      </c>
      <c r="R4014" s="9"/>
      <c r="S4014" s="9"/>
      <c r="T4014" s="9"/>
      <c r="U4014" s="9"/>
      <c r="V4014" s="9"/>
      <c r="W4014" s="9" t="str">
        <f t="shared" si="126"/>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7"/>
        <v>-</v>
      </c>
      <c r="R4015" s="8"/>
      <c r="S4015" s="8"/>
      <c r="T4015" s="8"/>
      <c r="U4015" s="8"/>
      <c r="V4015" s="8"/>
      <c r="W4015" s="8" t="str">
        <f t="shared" si="126"/>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7"/>
        <v>-</v>
      </c>
      <c r="R4016" s="9"/>
      <c r="S4016" s="9"/>
      <c r="T4016" s="9"/>
      <c r="U4016" s="9"/>
      <c r="V4016" s="9"/>
      <c r="W4016" s="9" t="str">
        <f t="shared" si="126"/>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7"/>
        <v>-</v>
      </c>
      <c r="R4017" s="8"/>
      <c r="S4017" s="8"/>
      <c r="T4017" s="8"/>
      <c r="U4017" s="8"/>
      <c r="V4017" s="8"/>
      <c r="W4017" s="8" t="str">
        <f t="shared" si="126"/>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7"/>
        <v>-</v>
      </c>
      <c r="R4018" s="9"/>
      <c r="S4018" s="9"/>
      <c r="T4018" s="9"/>
      <c r="U4018" s="9"/>
      <c r="V4018" s="9"/>
      <c r="W4018" s="9" t="str">
        <f t="shared" si="126"/>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7"/>
        <v>-</v>
      </c>
      <c r="R4019" s="8"/>
      <c r="S4019" s="8"/>
      <c r="T4019" s="8"/>
      <c r="U4019" s="8"/>
      <c r="V4019" s="8"/>
      <c r="W4019" s="8" t="str">
        <f t="shared" si="126"/>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7"/>
        <v>-</v>
      </c>
      <c r="R4020" s="9"/>
      <c r="S4020" s="9"/>
      <c r="T4020" s="9"/>
      <c r="U4020" s="9"/>
      <c r="V4020" s="9"/>
      <c r="W4020" s="9" t="str">
        <f t="shared" si="126"/>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7"/>
        <v>-</v>
      </c>
      <c r="R4021" s="8"/>
      <c r="S4021" s="8"/>
      <c r="T4021" s="8"/>
      <c r="U4021" s="8"/>
      <c r="V4021" s="8"/>
      <c r="W4021" s="8" t="str">
        <f t="shared" si="126"/>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7"/>
        <v>-</v>
      </c>
      <c r="R4022" s="9"/>
      <c r="S4022" s="9"/>
      <c r="T4022" s="9"/>
      <c r="U4022" s="9"/>
      <c r="V4022" s="9"/>
      <c r="W4022" s="9" t="str">
        <f t="shared" si="126"/>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7"/>
        <v>-</v>
      </c>
      <c r="R4023" s="8"/>
      <c r="S4023" s="8"/>
      <c r="T4023" s="8"/>
      <c r="U4023" s="8"/>
      <c r="V4023" s="8"/>
      <c r="W4023" s="8" t="str">
        <f t="shared" si="126"/>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7"/>
        <v>-</v>
      </c>
      <c r="R4024" s="9"/>
      <c r="S4024" s="9"/>
      <c r="T4024" s="9"/>
      <c r="U4024" s="9"/>
      <c r="V4024" s="9"/>
      <c r="W4024" s="9" t="str">
        <f t="shared" si="126"/>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7"/>
        <v>-</v>
      </c>
      <c r="R4025" s="8"/>
      <c r="S4025" s="8"/>
      <c r="T4025" s="8"/>
      <c r="U4025" s="8"/>
      <c r="V4025" s="8"/>
      <c r="W4025" s="8" t="str">
        <f t="shared" si="126"/>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7"/>
        <v>-</v>
      </c>
      <c r="R4026" s="9"/>
      <c r="S4026" s="9"/>
      <c r="T4026" s="9"/>
      <c r="U4026" s="9"/>
      <c r="V4026" s="9"/>
      <c r="W4026" s="9" t="str">
        <f t="shared" si="126"/>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7"/>
        <v>-</v>
      </c>
      <c r="R4027" s="8"/>
      <c r="S4027" s="8"/>
      <c r="T4027" s="8"/>
      <c r="U4027" s="8"/>
      <c r="V4027" s="8"/>
      <c r="W4027" s="8" t="str">
        <f t="shared" si="126"/>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7"/>
        <v>-</v>
      </c>
      <c r="R4028" s="9"/>
      <c r="S4028" s="9"/>
      <c r="T4028" s="9"/>
      <c r="U4028" s="9"/>
      <c r="V4028" s="9"/>
      <c r="W4028" s="9" t="str">
        <f t="shared" si="126"/>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7"/>
        <v>-</v>
      </c>
      <c r="R4029" s="8"/>
      <c r="S4029" s="8"/>
      <c r="T4029" s="8"/>
      <c r="U4029" s="8"/>
      <c r="V4029" s="8"/>
      <c r="W4029" s="8" t="str">
        <f t="shared" si="126"/>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7"/>
        <v>-</v>
      </c>
      <c r="R4030" s="9"/>
      <c r="S4030" s="9"/>
      <c r="T4030" s="9"/>
      <c r="U4030" s="9"/>
      <c r="V4030" s="9"/>
      <c r="W4030" s="9" t="str">
        <f t="shared" si="126"/>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7"/>
        <v>-</v>
      </c>
      <c r="R4031" s="8"/>
      <c r="S4031" s="8"/>
      <c r="T4031" s="8"/>
      <c r="U4031" s="8"/>
      <c r="V4031" s="8"/>
      <c r="W4031" s="8" t="str">
        <f t="shared" si="126"/>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7"/>
        <v>-</v>
      </c>
      <c r="R4032" s="9"/>
      <c r="S4032" s="9"/>
      <c r="T4032" s="9"/>
      <c r="U4032" s="9"/>
      <c r="V4032" s="9"/>
      <c r="W4032" s="9" t="str">
        <f t="shared" si="126"/>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7"/>
        <v>-</v>
      </c>
      <c r="R4033" s="8"/>
      <c r="S4033" s="8"/>
      <c r="T4033" s="8"/>
      <c r="U4033" s="8"/>
      <c r="V4033" s="8"/>
      <c r="W4033" s="8" t="str">
        <f t="shared" si="126"/>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7"/>
        <v>-</v>
      </c>
      <c r="R4034" s="9"/>
      <c r="S4034" s="9"/>
      <c r="T4034" s="9"/>
      <c r="U4034" s="9"/>
      <c r="V4034" s="9"/>
      <c r="W4034" s="9" t="str">
        <f t="shared" si="126"/>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7"/>
        <v>-</v>
      </c>
      <c r="R4035" s="8"/>
      <c r="S4035" s="8"/>
      <c r="T4035" s="8"/>
      <c r="U4035" s="8"/>
      <c r="V4035" s="8"/>
      <c r="W4035" s="8" t="str">
        <f t="shared" si="126"/>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7"/>
        <v>-</v>
      </c>
      <c r="R4036" s="9"/>
      <c r="S4036" s="9"/>
      <c r="T4036" s="9"/>
      <c r="U4036" s="9"/>
      <c r="V4036" s="9"/>
      <c r="W4036" s="9" t="str">
        <f t="shared" si="126"/>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7"/>
        <v>-</v>
      </c>
      <c r="R4037" s="8"/>
      <c r="S4037" s="8"/>
      <c r="T4037" s="8"/>
      <c r="U4037" s="8"/>
      <c r="V4037" s="8"/>
      <c r="W4037" s="8" t="str">
        <f t="shared" ref="W4037:W4100" si="128">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9">IF(B4038&gt;1/1/1900, (IF(R4038="Closed",(DATEDIF(B4038,P4038,"d"))-(DATEDIF(M4038,O4038,"d")),IF(OR(R4038="Pending",ISBLANK(P4038)),TODAY()-B4038))),"-")</f>
        <v>-</v>
      </c>
      <c r="R4038" s="9"/>
      <c r="S4038" s="9"/>
      <c r="T4038" s="9"/>
      <c r="U4038" s="9"/>
      <c r="V4038" s="9"/>
      <c r="W4038" s="9" t="str">
        <f t="shared" si="128"/>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9"/>
        <v>-</v>
      </c>
      <c r="R4039" s="8"/>
      <c r="S4039" s="8"/>
      <c r="T4039" s="8"/>
      <c r="U4039" s="8"/>
      <c r="V4039" s="8"/>
      <c r="W4039" s="8" t="str">
        <f t="shared" si="128"/>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9"/>
        <v>-</v>
      </c>
      <c r="R4040" s="9"/>
      <c r="S4040" s="9"/>
      <c r="T4040" s="9"/>
      <c r="U4040" s="9"/>
      <c r="V4040" s="9"/>
      <c r="W4040" s="9" t="str">
        <f t="shared" si="128"/>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9"/>
        <v>-</v>
      </c>
      <c r="R4041" s="8"/>
      <c r="S4041" s="8"/>
      <c r="T4041" s="8"/>
      <c r="U4041" s="8"/>
      <c r="V4041" s="8"/>
      <c r="W4041" s="8" t="str">
        <f t="shared" si="128"/>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9"/>
        <v>-</v>
      </c>
      <c r="R4042" s="9"/>
      <c r="S4042" s="9"/>
      <c r="T4042" s="9"/>
      <c r="U4042" s="9"/>
      <c r="V4042" s="9"/>
      <c r="W4042" s="9" t="str">
        <f t="shared" si="128"/>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9"/>
        <v>-</v>
      </c>
      <c r="R4043" s="8"/>
      <c r="S4043" s="8"/>
      <c r="T4043" s="8"/>
      <c r="U4043" s="8"/>
      <c r="V4043" s="8"/>
      <c r="W4043" s="8" t="str">
        <f t="shared" si="128"/>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9"/>
        <v>-</v>
      </c>
      <c r="R4044" s="9"/>
      <c r="S4044" s="9"/>
      <c r="T4044" s="9"/>
      <c r="U4044" s="9"/>
      <c r="V4044" s="9"/>
      <c r="W4044" s="9" t="str">
        <f t="shared" si="128"/>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9"/>
        <v>-</v>
      </c>
      <c r="R4045" s="8"/>
      <c r="S4045" s="8"/>
      <c r="T4045" s="8"/>
      <c r="U4045" s="8"/>
      <c r="V4045" s="8"/>
      <c r="W4045" s="8" t="str">
        <f t="shared" si="128"/>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9"/>
        <v>-</v>
      </c>
      <c r="R4046" s="9"/>
      <c r="S4046" s="9"/>
      <c r="T4046" s="9"/>
      <c r="U4046" s="9"/>
      <c r="V4046" s="9"/>
      <c r="W4046" s="9" t="str">
        <f t="shared" si="128"/>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9"/>
        <v>-</v>
      </c>
      <c r="R4047" s="8"/>
      <c r="S4047" s="8"/>
      <c r="T4047" s="8"/>
      <c r="U4047" s="8"/>
      <c r="V4047" s="8"/>
      <c r="W4047" s="8" t="str">
        <f t="shared" si="128"/>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9"/>
        <v>-</v>
      </c>
      <c r="R4048" s="9"/>
      <c r="S4048" s="9"/>
      <c r="T4048" s="9"/>
      <c r="U4048" s="9"/>
      <c r="V4048" s="9"/>
      <c r="W4048" s="9" t="str">
        <f t="shared" si="128"/>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9"/>
        <v>-</v>
      </c>
      <c r="R4049" s="8"/>
      <c r="S4049" s="8"/>
      <c r="T4049" s="8"/>
      <c r="U4049" s="8"/>
      <c r="V4049" s="8"/>
      <c r="W4049" s="8" t="str">
        <f t="shared" si="128"/>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9"/>
        <v>-</v>
      </c>
      <c r="R4050" s="9"/>
      <c r="S4050" s="9"/>
      <c r="T4050" s="9"/>
      <c r="U4050" s="9"/>
      <c r="V4050" s="9"/>
      <c r="W4050" s="9" t="str">
        <f t="shared" si="128"/>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9"/>
        <v>-</v>
      </c>
      <c r="R4051" s="8"/>
      <c r="S4051" s="8"/>
      <c r="T4051" s="8"/>
      <c r="U4051" s="8"/>
      <c r="V4051" s="8"/>
      <c r="W4051" s="8" t="str">
        <f t="shared" si="128"/>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9"/>
        <v>-</v>
      </c>
      <c r="R4052" s="9"/>
      <c r="S4052" s="9"/>
      <c r="T4052" s="9"/>
      <c r="U4052" s="9"/>
      <c r="V4052" s="9"/>
      <c r="W4052" s="9" t="str">
        <f t="shared" si="128"/>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9"/>
        <v>-</v>
      </c>
      <c r="R4053" s="8"/>
      <c r="S4053" s="8"/>
      <c r="T4053" s="8"/>
      <c r="U4053" s="8"/>
      <c r="V4053" s="8"/>
      <c r="W4053" s="8" t="str">
        <f t="shared" si="128"/>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9"/>
        <v>-</v>
      </c>
      <c r="R4054" s="9"/>
      <c r="S4054" s="9"/>
      <c r="T4054" s="9"/>
      <c r="U4054" s="9"/>
      <c r="V4054" s="9"/>
      <c r="W4054" s="9" t="str">
        <f t="shared" si="128"/>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9"/>
        <v>-</v>
      </c>
      <c r="R4055" s="8"/>
      <c r="S4055" s="8"/>
      <c r="T4055" s="8"/>
      <c r="U4055" s="8"/>
      <c r="V4055" s="8"/>
      <c r="W4055" s="8" t="str">
        <f t="shared" si="128"/>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9"/>
        <v>-</v>
      </c>
      <c r="R4056" s="9"/>
      <c r="S4056" s="9"/>
      <c r="T4056" s="9"/>
      <c r="U4056" s="9"/>
      <c r="V4056" s="9"/>
      <c r="W4056" s="9" t="str">
        <f t="shared" si="128"/>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9"/>
        <v>-</v>
      </c>
      <c r="R4057" s="8"/>
      <c r="S4057" s="8"/>
      <c r="T4057" s="8"/>
      <c r="U4057" s="8"/>
      <c r="V4057" s="8"/>
      <c r="W4057" s="8" t="str">
        <f t="shared" si="128"/>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9"/>
        <v>-</v>
      </c>
      <c r="R4058" s="9"/>
      <c r="S4058" s="9"/>
      <c r="T4058" s="9"/>
      <c r="U4058" s="9"/>
      <c r="V4058" s="9"/>
      <c r="W4058" s="9" t="str">
        <f t="shared" si="128"/>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9"/>
        <v>-</v>
      </c>
      <c r="R4059" s="8"/>
      <c r="S4059" s="8"/>
      <c r="T4059" s="8"/>
      <c r="U4059" s="8"/>
      <c r="V4059" s="8"/>
      <c r="W4059" s="8" t="str">
        <f t="shared" si="128"/>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9"/>
        <v>-</v>
      </c>
      <c r="R4060" s="9"/>
      <c r="S4060" s="9"/>
      <c r="T4060" s="9"/>
      <c r="U4060" s="9"/>
      <c r="V4060" s="9"/>
      <c r="W4060" s="9" t="str">
        <f t="shared" si="128"/>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9"/>
        <v>-</v>
      </c>
      <c r="R4061" s="8"/>
      <c r="S4061" s="8"/>
      <c r="T4061" s="8"/>
      <c r="U4061" s="8"/>
      <c r="V4061" s="8"/>
      <c r="W4061" s="8" t="str">
        <f t="shared" si="128"/>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9"/>
        <v>-</v>
      </c>
      <c r="R4062" s="9"/>
      <c r="S4062" s="9"/>
      <c r="T4062" s="9"/>
      <c r="U4062" s="9"/>
      <c r="V4062" s="9"/>
      <c r="W4062" s="9" t="str">
        <f t="shared" si="128"/>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9"/>
        <v>-</v>
      </c>
      <c r="R4063" s="8"/>
      <c r="S4063" s="8"/>
      <c r="T4063" s="8"/>
      <c r="U4063" s="8"/>
      <c r="V4063" s="8"/>
      <c r="W4063" s="8" t="str">
        <f t="shared" si="128"/>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9"/>
        <v>-</v>
      </c>
      <c r="R4064" s="9"/>
      <c r="S4064" s="9"/>
      <c r="T4064" s="9"/>
      <c r="U4064" s="9"/>
      <c r="V4064" s="9"/>
      <c r="W4064" s="9" t="str">
        <f t="shared" si="128"/>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9"/>
        <v>-</v>
      </c>
      <c r="R4065" s="8"/>
      <c r="S4065" s="8"/>
      <c r="T4065" s="8"/>
      <c r="U4065" s="8"/>
      <c r="V4065" s="8"/>
      <c r="W4065" s="8" t="str">
        <f t="shared" si="128"/>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9"/>
        <v>-</v>
      </c>
      <c r="R4066" s="9"/>
      <c r="S4066" s="9"/>
      <c r="T4066" s="9"/>
      <c r="U4066" s="9"/>
      <c r="V4066" s="9"/>
      <c r="W4066" s="9" t="str">
        <f t="shared" si="128"/>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9"/>
        <v>-</v>
      </c>
      <c r="R4067" s="8"/>
      <c r="S4067" s="8"/>
      <c r="T4067" s="8"/>
      <c r="U4067" s="8"/>
      <c r="V4067" s="8"/>
      <c r="W4067" s="8" t="str">
        <f t="shared" si="128"/>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9"/>
        <v>-</v>
      </c>
      <c r="R4068" s="9"/>
      <c r="S4068" s="9"/>
      <c r="T4068" s="9"/>
      <c r="U4068" s="9"/>
      <c r="V4068" s="9"/>
      <c r="W4068" s="9" t="str">
        <f t="shared" si="128"/>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9"/>
        <v>-</v>
      </c>
      <c r="R4069" s="8"/>
      <c r="S4069" s="8"/>
      <c r="T4069" s="8"/>
      <c r="U4069" s="8"/>
      <c r="V4069" s="8"/>
      <c r="W4069" s="8" t="str">
        <f t="shared" si="128"/>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9"/>
        <v>-</v>
      </c>
      <c r="R4070" s="9"/>
      <c r="S4070" s="9"/>
      <c r="T4070" s="9"/>
      <c r="U4070" s="9"/>
      <c r="V4070" s="9"/>
      <c r="W4070" s="9" t="str">
        <f t="shared" si="128"/>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9"/>
        <v>-</v>
      </c>
      <c r="R4071" s="8"/>
      <c r="S4071" s="8"/>
      <c r="T4071" s="8"/>
      <c r="U4071" s="8"/>
      <c r="V4071" s="8"/>
      <c r="W4071" s="8" t="str">
        <f t="shared" si="128"/>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9"/>
        <v>-</v>
      </c>
      <c r="R4072" s="9"/>
      <c r="S4072" s="9"/>
      <c r="T4072" s="9"/>
      <c r="U4072" s="9"/>
      <c r="V4072" s="9"/>
      <c r="W4072" s="9" t="str">
        <f t="shared" si="128"/>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9"/>
        <v>-</v>
      </c>
      <c r="R4073" s="8"/>
      <c r="S4073" s="8"/>
      <c r="T4073" s="8"/>
      <c r="U4073" s="8"/>
      <c r="V4073" s="8"/>
      <c r="W4073" s="8" t="str">
        <f t="shared" si="128"/>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9"/>
        <v>-</v>
      </c>
      <c r="R4074" s="9"/>
      <c r="S4074" s="9"/>
      <c r="T4074" s="9"/>
      <c r="U4074" s="9"/>
      <c r="V4074" s="9"/>
      <c r="W4074" s="9" t="str">
        <f t="shared" si="128"/>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9"/>
        <v>-</v>
      </c>
      <c r="R4075" s="8"/>
      <c r="S4075" s="8"/>
      <c r="T4075" s="8"/>
      <c r="U4075" s="8"/>
      <c r="V4075" s="8"/>
      <c r="W4075" s="8" t="str">
        <f t="shared" si="128"/>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9"/>
        <v>-</v>
      </c>
      <c r="R4076" s="9"/>
      <c r="S4076" s="9"/>
      <c r="T4076" s="9"/>
      <c r="U4076" s="9"/>
      <c r="V4076" s="9"/>
      <c r="W4076" s="9" t="str">
        <f t="shared" si="128"/>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9"/>
        <v>-</v>
      </c>
      <c r="R4077" s="8"/>
      <c r="S4077" s="8"/>
      <c r="T4077" s="8"/>
      <c r="U4077" s="8"/>
      <c r="V4077" s="8"/>
      <c r="W4077" s="8" t="str">
        <f t="shared" si="128"/>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9"/>
        <v>-</v>
      </c>
      <c r="R4078" s="9"/>
      <c r="S4078" s="9"/>
      <c r="T4078" s="9"/>
      <c r="U4078" s="9"/>
      <c r="V4078" s="9"/>
      <c r="W4078" s="9" t="str">
        <f t="shared" si="128"/>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9"/>
        <v>-</v>
      </c>
      <c r="R4079" s="8"/>
      <c r="S4079" s="8"/>
      <c r="T4079" s="8"/>
      <c r="U4079" s="8"/>
      <c r="V4079" s="8"/>
      <c r="W4079" s="8" t="str">
        <f t="shared" si="128"/>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9"/>
        <v>-</v>
      </c>
      <c r="R4080" s="9"/>
      <c r="S4080" s="9"/>
      <c r="T4080" s="9"/>
      <c r="U4080" s="9"/>
      <c r="V4080" s="9"/>
      <c r="W4080" s="9" t="str">
        <f t="shared" si="128"/>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9"/>
        <v>-</v>
      </c>
      <c r="R4081" s="8"/>
      <c r="S4081" s="8"/>
      <c r="T4081" s="8"/>
      <c r="U4081" s="8"/>
      <c r="V4081" s="8"/>
      <c r="W4081" s="8" t="str">
        <f t="shared" si="128"/>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9"/>
        <v>-</v>
      </c>
      <c r="R4082" s="9"/>
      <c r="S4082" s="9"/>
      <c r="T4082" s="9"/>
      <c r="U4082" s="9"/>
      <c r="V4082" s="9"/>
      <c r="W4082" s="9" t="str">
        <f t="shared" si="128"/>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9"/>
        <v>-</v>
      </c>
      <c r="R4083" s="8"/>
      <c r="S4083" s="8"/>
      <c r="T4083" s="8"/>
      <c r="U4083" s="8"/>
      <c r="V4083" s="8"/>
      <c r="W4083" s="8" t="str">
        <f t="shared" si="128"/>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9"/>
        <v>-</v>
      </c>
      <c r="R4084" s="9"/>
      <c r="S4084" s="9"/>
      <c r="T4084" s="9"/>
      <c r="U4084" s="9"/>
      <c r="V4084" s="9"/>
      <c r="W4084" s="9" t="str">
        <f t="shared" si="128"/>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9"/>
        <v>-</v>
      </c>
      <c r="R4085" s="8"/>
      <c r="S4085" s="8"/>
      <c r="T4085" s="8"/>
      <c r="U4085" s="8"/>
      <c r="V4085" s="8"/>
      <c r="W4085" s="8" t="str">
        <f t="shared" si="128"/>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9"/>
        <v>-</v>
      </c>
      <c r="R4086" s="9"/>
      <c r="S4086" s="9"/>
      <c r="T4086" s="9"/>
      <c r="U4086" s="9"/>
      <c r="V4086" s="9"/>
      <c r="W4086" s="9" t="str">
        <f t="shared" si="128"/>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9"/>
        <v>-</v>
      </c>
      <c r="R4087" s="8"/>
      <c r="S4087" s="8"/>
      <c r="T4087" s="8"/>
      <c r="U4087" s="8"/>
      <c r="V4087" s="8"/>
      <c r="W4087" s="8" t="str">
        <f t="shared" si="128"/>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9"/>
        <v>-</v>
      </c>
      <c r="R4088" s="9"/>
      <c r="S4088" s="9"/>
      <c r="T4088" s="9"/>
      <c r="U4088" s="9"/>
      <c r="V4088" s="9"/>
      <c r="W4088" s="9" t="str">
        <f t="shared" si="128"/>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9"/>
        <v>-</v>
      </c>
      <c r="R4089" s="8"/>
      <c r="S4089" s="8"/>
      <c r="T4089" s="8"/>
      <c r="U4089" s="8"/>
      <c r="V4089" s="8"/>
      <c r="W4089" s="8" t="str">
        <f t="shared" si="128"/>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9"/>
        <v>-</v>
      </c>
      <c r="R4090" s="9"/>
      <c r="S4090" s="9"/>
      <c r="T4090" s="9"/>
      <c r="U4090" s="9"/>
      <c r="V4090" s="9"/>
      <c r="W4090" s="9" t="str">
        <f t="shared" si="128"/>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9"/>
        <v>-</v>
      </c>
      <c r="R4091" s="8"/>
      <c r="S4091" s="8"/>
      <c r="T4091" s="8"/>
      <c r="U4091" s="8"/>
      <c r="V4091" s="8"/>
      <c r="W4091" s="8" t="str">
        <f t="shared" si="128"/>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9"/>
        <v>-</v>
      </c>
      <c r="R4092" s="9"/>
      <c r="S4092" s="9"/>
      <c r="T4092" s="9"/>
      <c r="U4092" s="9"/>
      <c r="V4092" s="9"/>
      <c r="W4092" s="9" t="str">
        <f t="shared" si="128"/>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9"/>
        <v>-</v>
      </c>
      <c r="R4093" s="8"/>
      <c r="S4093" s="8"/>
      <c r="T4093" s="8"/>
      <c r="U4093" s="8"/>
      <c r="V4093" s="8"/>
      <c r="W4093" s="8" t="str">
        <f t="shared" si="128"/>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9"/>
        <v>-</v>
      </c>
      <c r="R4094" s="9"/>
      <c r="S4094" s="9"/>
      <c r="T4094" s="9"/>
      <c r="U4094" s="9"/>
      <c r="V4094" s="9"/>
      <c r="W4094" s="9" t="str">
        <f t="shared" si="128"/>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9"/>
        <v>-</v>
      </c>
      <c r="R4095" s="8"/>
      <c r="S4095" s="8"/>
      <c r="T4095" s="8"/>
      <c r="U4095" s="8"/>
      <c r="V4095" s="8"/>
      <c r="W4095" s="8" t="str">
        <f t="shared" si="128"/>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9"/>
        <v>-</v>
      </c>
      <c r="R4096" s="9"/>
      <c r="S4096" s="9"/>
      <c r="T4096" s="9"/>
      <c r="U4096" s="9"/>
      <c r="V4096" s="9"/>
      <c r="W4096" s="9" t="str">
        <f t="shared" si="128"/>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9"/>
        <v>-</v>
      </c>
      <c r="R4097" s="8"/>
      <c r="S4097" s="8"/>
      <c r="T4097" s="8"/>
      <c r="U4097" s="8"/>
      <c r="V4097" s="8"/>
      <c r="W4097" s="8" t="str">
        <f t="shared" si="128"/>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9"/>
        <v>-</v>
      </c>
      <c r="R4098" s="9"/>
      <c r="S4098" s="9"/>
      <c r="T4098" s="9"/>
      <c r="U4098" s="9"/>
      <c r="V4098" s="9"/>
      <c r="W4098" s="9" t="str">
        <f t="shared" si="128"/>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9"/>
        <v>-</v>
      </c>
      <c r="R4099" s="8"/>
      <c r="S4099" s="8"/>
      <c r="T4099" s="8"/>
      <c r="U4099" s="8"/>
      <c r="V4099" s="8"/>
      <c r="W4099" s="8" t="str">
        <f t="shared" si="128"/>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9"/>
        <v>-</v>
      </c>
      <c r="R4100" s="9"/>
      <c r="S4100" s="9"/>
      <c r="T4100" s="9"/>
      <c r="U4100" s="9"/>
      <c r="V4100" s="9"/>
      <c r="W4100" s="9" t="str">
        <f t="shared" si="128"/>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9"/>
        <v>-</v>
      </c>
      <c r="R4101" s="8"/>
      <c r="S4101" s="8"/>
      <c r="T4101" s="8"/>
      <c r="U4101" s="8"/>
      <c r="V4101" s="8"/>
      <c r="W4101" s="8" t="str">
        <f t="shared" ref="W4101:W4164" si="130">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1">IF(B4102&gt;1/1/1900, (IF(R4102="Closed",(DATEDIF(B4102,P4102,"d"))-(DATEDIF(M4102,O4102,"d")),IF(OR(R4102="Pending",ISBLANK(P4102)),TODAY()-B4102))),"-")</f>
        <v>-</v>
      </c>
      <c r="R4102" s="9"/>
      <c r="S4102" s="9"/>
      <c r="T4102" s="9"/>
      <c r="U4102" s="9"/>
      <c r="V4102" s="9"/>
      <c r="W4102" s="9" t="str">
        <f t="shared" si="130"/>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1"/>
        <v>-</v>
      </c>
      <c r="R4103" s="8"/>
      <c r="S4103" s="8"/>
      <c r="T4103" s="8"/>
      <c r="U4103" s="8"/>
      <c r="V4103" s="8"/>
      <c r="W4103" s="8" t="str">
        <f t="shared" si="130"/>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1"/>
        <v>-</v>
      </c>
      <c r="R4104" s="9"/>
      <c r="S4104" s="9"/>
      <c r="T4104" s="9"/>
      <c r="U4104" s="9"/>
      <c r="V4104" s="9"/>
      <c r="W4104" s="9" t="str">
        <f t="shared" si="130"/>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1"/>
        <v>-</v>
      </c>
      <c r="R4105" s="8"/>
      <c r="S4105" s="8"/>
      <c r="T4105" s="8"/>
      <c r="U4105" s="8"/>
      <c r="V4105" s="8"/>
      <c r="W4105" s="8" t="str">
        <f t="shared" si="130"/>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1"/>
        <v>-</v>
      </c>
      <c r="R4106" s="9"/>
      <c r="S4106" s="9"/>
      <c r="T4106" s="9"/>
      <c r="U4106" s="9"/>
      <c r="V4106" s="9"/>
      <c r="W4106" s="9" t="str">
        <f t="shared" si="130"/>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1"/>
        <v>-</v>
      </c>
      <c r="R4107" s="8"/>
      <c r="S4107" s="8"/>
      <c r="T4107" s="8"/>
      <c r="U4107" s="8"/>
      <c r="V4107" s="8"/>
      <c r="W4107" s="8" t="str">
        <f t="shared" si="130"/>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1"/>
        <v>-</v>
      </c>
      <c r="R4108" s="9"/>
      <c r="S4108" s="9"/>
      <c r="T4108" s="9"/>
      <c r="U4108" s="9"/>
      <c r="V4108" s="9"/>
      <c r="W4108" s="9" t="str">
        <f t="shared" si="130"/>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1"/>
        <v>-</v>
      </c>
      <c r="R4109" s="8"/>
      <c r="S4109" s="8"/>
      <c r="T4109" s="8"/>
      <c r="U4109" s="8"/>
      <c r="V4109" s="8"/>
      <c r="W4109" s="8" t="str">
        <f t="shared" si="130"/>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1"/>
        <v>-</v>
      </c>
      <c r="R4110" s="9"/>
      <c r="S4110" s="9"/>
      <c r="T4110" s="9"/>
      <c r="U4110" s="9"/>
      <c r="V4110" s="9"/>
      <c r="W4110" s="9" t="str">
        <f t="shared" si="130"/>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1"/>
        <v>-</v>
      </c>
      <c r="R4111" s="8"/>
      <c r="S4111" s="8"/>
      <c r="T4111" s="8"/>
      <c r="U4111" s="8"/>
      <c r="V4111" s="8"/>
      <c r="W4111" s="8" t="str">
        <f t="shared" si="130"/>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1"/>
        <v>-</v>
      </c>
      <c r="R4112" s="9"/>
      <c r="S4112" s="9"/>
      <c r="T4112" s="9"/>
      <c r="U4112" s="9"/>
      <c r="V4112" s="9"/>
      <c r="W4112" s="9" t="str">
        <f t="shared" si="130"/>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1"/>
        <v>-</v>
      </c>
      <c r="R4113" s="8"/>
      <c r="S4113" s="8"/>
      <c r="T4113" s="8"/>
      <c r="U4113" s="8"/>
      <c r="V4113" s="8"/>
      <c r="W4113" s="8" t="str">
        <f t="shared" si="130"/>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1"/>
        <v>-</v>
      </c>
      <c r="R4114" s="9"/>
      <c r="S4114" s="9"/>
      <c r="T4114" s="9"/>
      <c r="U4114" s="9"/>
      <c r="V4114" s="9"/>
      <c r="W4114" s="9" t="str">
        <f t="shared" si="130"/>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1"/>
        <v>-</v>
      </c>
      <c r="R4115" s="8"/>
      <c r="S4115" s="8"/>
      <c r="T4115" s="8"/>
      <c r="U4115" s="8"/>
      <c r="V4115" s="8"/>
      <c r="W4115" s="8" t="str">
        <f t="shared" si="130"/>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1"/>
        <v>-</v>
      </c>
      <c r="R4116" s="9"/>
      <c r="S4116" s="9"/>
      <c r="T4116" s="9"/>
      <c r="U4116" s="9"/>
      <c r="V4116" s="9"/>
      <c r="W4116" s="9" t="str">
        <f t="shared" si="130"/>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1"/>
        <v>-</v>
      </c>
      <c r="R4117" s="8"/>
      <c r="S4117" s="8"/>
      <c r="T4117" s="8"/>
      <c r="U4117" s="8"/>
      <c r="V4117" s="8"/>
      <c r="W4117" s="8" t="str">
        <f t="shared" si="130"/>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1"/>
        <v>-</v>
      </c>
      <c r="R4118" s="9"/>
      <c r="S4118" s="9"/>
      <c r="T4118" s="9"/>
      <c r="U4118" s="9"/>
      <c r="V4118" s="9"/>
      <c r="W4118" s="9" t="str">
        <f t="shared" si="130"/>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1"/>
        <v>-</v>
      </c>
      <c r="R4119" s="8"/>
      <c r="S4119" s="8"/>
      <c r="T4119" s="8"/>
      <c r="U4119" s="8"/>
      <c r="V4119" s="8"/>
      <c r="W4119" s="8" t="str">
        <f t="shared" si="130"/>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1"/>
        <v>-</v>
      </c>
      <c r="R4120" s="9"/>
      <c r="S4120" s="9"/>
      <c r="T4120" s="9"/>
      <c r="U4120" s="9"/>
      <c r="V4120" s="9"/>
      <c r="W4120" s="9" t="str">
        <f t="shared" si="130"/>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1"/>
        <v>-</v>
      </c>
      <c r="R4121" s="8"/>
      <c r="S4121" s="8"/>
      <c r="T4121" s="8"/>
      <c r="U4121" s="8"/>
      <c r="V4121" s="8"/>
      <c r="W4121" s="8" t="str">
        <f t="shared" si="130"/>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1"/>
        <v>-</v>
      </c>
      <c r="R4122" s="9"/>
      <c r="S4122" s="9"/>
      <c r="T4122" s="9"/>
      <c r="U4122" s="9"/>
      <c r="V4122" s="9"/>
      <c r="W4122" s="9" t="str">
        <f t="shared" si="130"/>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1"/>
        <v>-</v>
      </c>
      <c r="R4123" s="8"/>
      <c r="S4123" s="8"/>
      <c r="T4123" s="8"/>
      <c r="U4123" s="8"/>
      <c r="V4123" s="8"/>
      <c r="W4123" s="8" t="str">
        <f t="shared" si="130"/>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1"/>
        <v>-</v>
      </c>
      <c r="R4124" s="9"/>
      <c r="S4124" s="9"/>
      <c r="T4124" s="9"/>
      <c r="U4124" s="9"/>
      <c r="V4124" s="9"/>
      <c r="W4124" s="9" t="str">
        <f t="shared" si="130"/>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1"/>
        <v>-</v>
      </c>
      <c r="R4125" s="8"/>
      <c r="S4125" s="8"/>
      <c r="T4125" s="8"/>
      <c r="U4125" s="8"/>
      <c r="V4125" s="8"/>
      <c r="W4125" s="8" t="str">
        <f t="shared" si="130"/>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1"/>
        <v>-</v>
      </c>
      <c r="R4126" s="9"/>
      <c r="S4126" s="9"/>
      <c r="T4126" s="9"/>
      <c r="U4126" s="9"/>
      <c r="V4126" s="9"/>
      <c r="W4126" s="9" t="str">
        <f t="shared" si="130"/>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1"/>
        <v>-</v>
      </c>
      <c r="R4127" s="8"/>
      <c r="S4127" s="8"/>
      <c r="T4127" s="8"/>
      <c r="U4127" s="8"/>
      <c r="V4127" s="8"/>
      <c r="W4127" s="8" t="str">
        <f t="shared" si="130"/>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1"/>
        <v>-</v>
      </c>
      <c r="R4128" s="9"/>
      <c r="S4128" s="9"/>
      <c r="T4128" s="9"/>
      <c r="U4128" s="9"/>
      <c r="V4128" s="9"/>
      <c r="W4128" s="9" t="str">
        <f t="shared" si="130"/>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1"/>
        <v>-</v>
      </c>
      <c r="R4129" s="8"/>
      <c r="S4129" s="8"/>
      <c r="T4129" s="8"/>
      <c r="U4129" s="8"/>
      <c r="V4129" s="8"/>
      <c r="W4129" s="8" t="str">
        <f t="shared" si="130"/>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1"/>
        <v>-</v>
      </c>
      <c r="R4130" s="9"/>
      <c r="S4130" s="9"/>
      <c r="T4130" s="9"/>
      <c r="U4130" s="9"/>
      <c r="V4130" s="9"/>
      <c r="W4130" s="9" t="str">
        <f t="shared" si="130"/>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1"/>
        <v>-</v>
      </c>
      <c r="R4131" s="8"/>
      <c r="S4131" s="8"/>
      <c r="T4131" s="8"/>
      <c r="U4131" s="8"/>
      <c r="V4131" s="8"/>
      <c r="W4131" s="8" t="str">
        <f t="shared" si="130"/>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1"/>
        <v>-</v>
      </c>
      <c r="R4132" s="9"/>
      <c r="S4132" s="9"/>
      <c r="T4132" s="9"/>
      <c r="U4132" s="9"/>
      <c r="V4132" s="9"/>
      <c r="W4132" s="9" t="str">
        <f t="shared" si="130"/>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1"/>
        <v>-</v>
      </c>
      <c r="R4133" s="8"/>
      <c r="S4133" s="8"/>
      <c r="T4133" s="8"/>
      <c r="U4133" s="8"/>
      <c r="V4133" s="8"/>
      <c r="W4133" s="8" t="str">
        <f t="shared" si="130"/>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1"/>
        <v>-</v>
      </c>
      <c r="R4134" s="9"/>
      <c r="S4134" s="9"/>
      <c r="T4134" s="9"/>
      <c r="U4134" s="9"/>
      <c r="V4134" s="9"/>
      <c r="W4134" s="9" t="str">
        <f t="shared" si="130"/>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1"/>
        <v>-</v>
      </c>
      <c r="R4135" s="8"/>
      <c r="S4135" s="8"/>
      <c r="T4135" s="8"/>
      <c r="U4135" s="8"/>
      <c r="V4135" s="8"/>
      <c r="W4135" s="8" t="str">
        <f t="shared" si="130"/>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1"/>
        <v>-</v>
      </c>
      <c r="R4136" s="9"/>
      <c r="S4136" s="9"/>
      <c r="T4136" s="9"/>
      <c r="U4136" s="9"/>
      <c r="V4136" s="9"/>
      <c r="W4136" s="9" t="str">
        <f t="shared" si="130"/>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1"/>
        <v>-</v>
      </c>
      <c r="R4137" s="8"/>
      <c r="S4137" s="8"/>
      <c r="T4137" s="8"/>
      <c r="U4137" s="8"/>
      <c r="V4137" s="8"/>
      <c r="W4137" s="8" t="str">
        <f t="shared" si="130"/>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1"/>
        <v>-</v>
      </c>
      <c r="R4138" s="9"/>
      <c r="S4138" s="9"/>
      <c r="T4138" s="9"/>
      <c r="U4138" s="9"/>
      <c r="V4138" s="9"/>
      <c r="W4138" s="9" t="str">
        <f t="shared" si="130"/>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1"/>
        <v>-</v>
      </c>
      <c r="R4139" s="8"/>
      <c r="S4139" s="8"/>
      <c r="T4139" s="8"/>
      <c r="U4139" s="8"/>
      <c r="V4139" s="8"/>
      <c r="W4139" s="8" t="str">
        <f t="shared" si="130"/>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1"/>
        <v>-</v>
      </c>
      <c r="R4140" s="9"/>
      <c r="S4140" s="9"/>
      <c r="T4140" s="9"/>
      <c r="U4140" s="9"/>
      <c r="V4140" s="9"/>
      <c r="W4140" s="9" t="str">
        <f t="shared" si="130"/>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1"/>
        <v>-</v>
      </c>
      <c r="R4141" s="8"/>
      <c r="S4141" s="8"/>
      <c r="T4141" s="8"/>
      <c r="U4141" s="8"/>
      <c r="V4141" s="8"/>
      <c r="W4141" s="8" t="str">
        <f t="shared" si="130"/>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1"/>
        <v>-</v>
      </c>
      <c r="R4142" s="9"/>
      <c r="S4142" s="9"/>
      <c r="T4142" s="9"/>
      <c r="U4142" s="9"/>
      <c r="V4142" s="9"/>
      <c r="W4142" s="9" t="str">
        <f t="shared" si="130"/>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1"/>
        <v>-</v>
      </c>
      <c r="R4143" s="8"/>
      <c r="S4143" s="8"/>
      <c r="T4143" s="8"/>
      <c r="U4143" s="8"/>
      <c r="V4143" s="8"/>
      <c r="W4143" s="8" t="str">
        <f t="shared" si="130"/>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1"/>
        <v>-</v>
      </c>
      <c r="R4144" s="9"/>
      <c r="S4144" s="9"/>
      <c r="T4144" s="9"/>
      <c r="U4144" s="9"/>
      <c r="V4144" s="9"/>
      <c r="W4144" s="9" t="str">
        <f t="shared" si="130"/>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1"/>
        <v>-</v>
      </c>
      <c r="R4145" s="8"/>
      <c r="S4145" s="8"/>
      <c r="T4145" s="8"/>
      <c r="U4145" s="8"/>
      <c r="V4145" s="8"/>
      <c r="W4145" s="8" t="str">
        <f t="shared" si="130"/>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1"/>
        <v>-</v>
      </c>
      <c r="R4146" s="9"/>
      <c r="S4146" s="9"/>
      <c r="T4146" s="9"/>
      <c r="U4146" s="9"/>
      <c r="V4146" s="9"/>
      <c r="W4146" s="9" t="str">
        <f t="shared" si="130"/>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1"/>
        <v>-</v>
      </c>
      <c r="R4147" s="8"/>
      <c r="S4147" s="8"/>
      <c r="T4147" s="8"/>
      <c r="U4147" s="8"/>
      <c r="V4147" s="8"/>
      <c r="W4147" s="8" t="str">
        <f t="shared" si="130"/>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1"/>
        <v>-</v>
      </c>
      <c r="R4148" s="9"/>
      <c r="S4148" s="9"/>
      <c r="T4148" s="9"/>
      <c r="U4148" s="9"/>
      <c r="V4148" s="9"/>
      <c r="W4148" s="9" t="str">
        <f t="shared" si="130"/>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1"/>
        <v>-</v>
      </c>
      <c r="R4149" s="8"/>
      <c r="S4149" s="8"/>
      <c r="T4149" s="8"/>
      <c r="U4149" s="8"/>
      <c r="V4149" s="8"/>
      <c r="W4149" s="8" t="str">
        <f t="shared" si="130"/>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1"/>
        <v>-</v>
      </c>
      <c r="R4150" s="9"/>
      <c r="S4150" s="9"/>
      <c r="T4150" s="9"/>
      <c r="U4150" s="9"/>
      <c r="V4150" s="9"/>
      <c r="W4150" s="9" t="str">
        <f t="shared" si="130"/>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1"/>
        <v>-</v>
      </c>
      <c r="R4151" s="8"/>
      <c r="S4151" s="8"/>
      <c r="T4151" s="8"/>
      <c r="U4151" s="8"/>
      <c r="V4151" s="8"/>
      <c r="W4151" s="8" t="str">
        <f t="shared" si="130"/>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1"/>
        <v>-</v>
      </c>
      <c r="R4152" s="9"/>
      <c r="S4152" s="9"/>
      <c r="T4152" s="9"/>
      <c r="U4152" s="9"/>
      <c r="V4152" s="9"/>
      <c r="W4152" s="9" t="str">
        <f t="shared" si="130"/>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1"/>
        <v>-</v>
      </c>
      <c r="R4153" s="8"/>
      <c r="S4153" s="8"/>
      <c r="T4153" s="8"/>
      <c r="U4153" s="8"/>
      <c r="V4153" s="8"/>
      <c r="W4153" s="8" t="str">
        <f t="shared" si="130"/>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1"/>
        <v>-</v>
      </c>
      <c r="R4154" s="9"/>
      <c r="S4154" s="9"/>
      <c r="T4154" s="9"/>
      <c r="U4154" s="9"/>
      <c r="V4154" s="9"/>
      <c r="W4154" s="9" t="str">
        <f t="shared" si="130"/>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1"/>
        <v>-</v>
      </c>
      <c r="R4155" s="8"/>
      <c r="S4155" s="8"/>
      <c r="T4155" s="8"/>
      <c r="U4155" s="8"/>
      <c r="V4155" s="8"/>
      <c r="W4155" s="8" t="str">
        <f t="shared" si="130"/>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1"/>
        <v>-</v>
      </c>
      <c r="R4156" s="9"/>
      <c r="S4156" s="9"/>
      <c r="T4156" s="9"/>
      <c r="U4156" s="9"/>
      <c r="V4156" s="9"/>
      <c r="W4156" s="9" t="str">
        <f t="shared" si="130"/>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1"/>
        <v>-</v>
      </c>
      <c r="R4157" s="8"/>
      <c r="S4157" s="8"/>
      <c r="T4157" s="8"/>
      <c r="U4157" s="8"/>
      <c r="V4157" s="8"/>
      <c r="W4157" s="8" t="str">
        <f t="shared" si="130"/>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1"/>
        <v>-</v>
      </c>
      <c r="R4158" s="9"/>
      <c r="S4158" s="9"/>
      <c r="T4158" s="9"/>
      <c r="U4158" s="9"/>
      <c r="V4158" s="9"/>
      <c r="W4158" s="9" t="str">
        <f t="shared" si="130"/>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1"/>
        <v>-</v>
      </c>
      <c r="R4159" s="8"/>
      <c r="S4159" s="8"/>
      <c r="T4159" s="8"/>
      <c r="U4159" s="8"/>
      <c r="V4159" s="8"/>
      <c r="W4159" s="8" t="str">
        <f t="shared" si="130"/>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1"/>
        <v>-</v>
      </c>
      <c r="R4160" s="9"/>
      <c r="S4160" s="9"/>
      <c r="T4160" s="9"/>
      <c r="U4160" s="9"/>
      <c r="V4160" s="9"/>
      <c r="W4160" s="9" t="str">
        <f t="shared" si="130"/>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1"/>
        <v>-</v>
      </c>
      <c r="R4161" s="8"/>
      <c r="S4161" s="8"/>
      <c r="T4161" s="8"/>
      <c r="U4161" s="8"/>
      <c r="V4161" s="8"/>
      <c r="W4161" s="8" t="str">
        <f t="shared" si="130"/>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1"/>
        <v>-</v>
      </c>
      <c r="R4162" s="9"/>
      <c r="S4162" s="9"/>
      <c r="T4162" s="9"/>
      <c r="U4162" s="9"/>
      <c r="V4162" s="9"/>
      <c r="W4162" s="9" t="str">
        <f t="shared" si="130"/>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1"/>
        <v>-</v>
      </c>
      <c r="R4163" s="8"/>
      <c r="S4163" s="8"/>
      <c r="T4163" s="8"/>
      <c r="U4163" s="8"/>
      <c r="V4163" s="8"/>
      <c r="W4163" s="8" t="str">
        <f t="shared" si="130"/>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1"/>
        <v>-</v>
      </c>
      <c r="R4164" s="9"/>
      <c r="S4164" s="9"/>
      <c r="T4164" s="9"/>
      <c r="U4164" s="9"/>
      <c r="V4164" s="9"/>
      <c r="W4164" s="9" t="str">
        <f t="shared" si="130"/>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1"/>
        <v>-</v>
      </c>
      <c r="R4165" s="8"/>
      <c r="S4165" s="8"/>
      <c r="T4165" s="8"/>
      <c r="U4165" s="8"/>
      <c r="V4165" s="8"/>
      <c r="W4165" s="8" t="str">
        <f t="shared" ref="W4165:W4228" si="132">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3">IF(B4166&gt;1/1/1900, (IF(R4166="Closed",(DATEDIF(B4166,P4166,"d"))-(DATEDIF(M4166,O4166,"d")),IF(OR(R4166="Pending",ISBLANK(P4166)),TODAY()-B4166))),"-")</f>
        <v>-</v>
      </c>
      <c r="R4166" s="9"/>
      <c r="S4166" s="9"/>
      <c r="T4166" s="9"/>
      <c r="U4166" s="9"/>
      <c r="V4166" s="9"/>
      <c r="W4166" s="9" t="str">
        <f t="shared" si="132"/>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3"/>
        <v>-</v>
      </c>
      <c r="R4167" s="8"/>
      <c r="S4167" s="8"/>
      <c r="T4167" s="8"/>
      <c r="U4167" s="8"/>
      <c r="V4167" s="8"/>
      <c r="W4167" s="8" t="str">
        <f t="shared" si="132"/>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3"/>
        <v>-</v>
      </c>
      <c r="R4168" s="9"/>
      <c r="S4168" s="9"/>
      <c r="T4168" s="9"/>
      <c r="U4168" s="9"/>
      <c r="V4168" s="9"/>
      <c r="W4168" s="9" t="str">
        <f t="shared" si="132"/>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3"/>
        <v>-</v>
      </c>
      <c r="R4169" s="8"/>
      <c r="S4169" s="8"/>
      <c r="T4169" s="8"/>
      <c r="U4169" s="8"/>
      <c r="V4169" s="8"/>
      <c r="W4169" s="8" t="str">
        <f t="shared" si="132"/>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3"/>
        <v>-</v>
      </c>
      <c r="R4170" s="9"/>
      <c r="S4170" s="9"/>
      <c r="T4170" s="9"/>
      <c r="U4170" s="9"/>
      <c r="V4170" s="9"/>
      <c r="W4170" s="9" t="str">
        <f t="shared" si="132"/>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3"/>
        <v>-</v>
      </c>
      <c r="R4171" s="8"/>
      <c r="S4171" s="8"/>
      <c r="T4171" s="8"/>
      <c r="U4171" s="8"/>
      <c r="V4171" s="8"/>
      <c r="W4171" s="8" t="str">
        <f t="shared" si="132"/>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3"/>
        <v>-</v>
      </c>
      <c r="R4172" s="9"/>
      <c r="S4172" s="9"/>
      <c r="T4172" s="9"/>
      <c r="U4172" s="9"/>
      <c r="V4172" s="9"/>
      <c r="W4172" s="9" t="str">
        <f t="shared" si="132"/>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3"/>
        <v>-</v>
      </c>
      <c r="R4173" s="8"/>
      <c r="S4173" s="8"/>
      <c r="T4173" s="8"/>
      <c r="U4173" s="8"/>
      <c r="V4173" s="8"/>
      <c r="W4173" s="8" t="str">
        <f t="shared" si="132"/>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3"/>
        <v>-</v>
      </c>
      <c r="R4174" s="9"/>
      <c r="S4174" s="9"/>
      <c r="T4174" s="9"/>
      <c r="U4174" s="9"/>
      <c r="V4174" s="9"/>
      <c r="W4174" s="9" t="str">
        <f t="shared" si="132"/>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3"/>
        <v>-</v>
      </c>
      <c r="R4175" s="8"/>
      <c r="S4175" s="8"/>
      <c r="T4175" s="8"/>
      <c r="U4175" s="8"/>
      <c r="V4175" s="8"/>
      <c r="W4175" s="8" t="str">
        <f t="shared" si="132"/>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3"/>
        <v>-</v>
      </c>
      <c r="R4176" s="9"/>
      <c r="S4176" s="9"/>
      <c r="T4176" s="9"/>
      <c r="U4176" s="9"/>
      <c r="V4176" s="9"/>
      <c r="W4176" s="9" t="str">
        <f t="shared" si="132"/>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3"/>
        <v>-</v>
      </c>
      <c r="R4177" s="8"/>
      <c r="S4177" s="8"/>
      <c r="T4177" s="8"/>
      <c r="U4177" s="8"/>
      <c r="V4177" s="8"/>
      <c r="W4177" s="8" t="str">
        <f t="shared" si="132"/>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3"/>
        <v>-</v>
      </c>
      <c r="R4178" s="9"/>
      <c r="S4178" s="9"/>
      <c r="T4178" s="9"/>
      <c r="U4178" s="9"/>
      <c r="V4178" s="9"/>
      <c r="W4178" s="9" t="str">
        <f t="shared" si="132"/>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3"/>
        <v>-</v>
      </c>
      <c r="R4179" s="8"/>
      <c r="S4179" s="8"/>
      <c r="T4179" s="8"/>
      <c r="U4179" s="8"/>
      <c r="V4179" s="8"/>
      <c r="W4179" s="8" t="str">
        <f t="shared" si="132"/>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3"/>
        <v>-</v>
      </c>
      <c r="R4180" s="9"/>
      <c r="S4180" s="9"/>
      <c r="T4180" s="9"/>
      <c r="U4180" s="9"/>
      <c r="V4180" s="9"/>
      <c r="W4180" s="9" t="str">
        <f t="shared" si="132"/>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3"/>
        <v>-</v>
      </c>
      <c r="R4181" s="8"/>
      <c r="S4181" s="8"/>
      <c r="T4181" s="8"/>
      <c r="U4181" s="8"/>
      <c r="V4181" s="8"/>
      <c r="W4181" s="8" t="str">
        <f t="shared" si="132"/>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3"/>
        <v>-</v>
      </c>
      <c r="R4182" s="9"/>
      <c r="S4182" s="9"/>
      <c r="T4182" s="9"/>
      <c r="U4182" s="9"/>
      <c r="V4182" s="9"/>
      <c r="W4182" s="9" t="str">
        <f t="shared" si="132"/>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3"/>
        <v>-</v>
      </c>
      <c r="R4183" s="8"/>
      <c r="S4183" s="8"/>
      <c r="T4183" s="8"/>
      <c r="U4183" s="8"/>
      <c r="V4183" s="8"/>
      <c r="W4183" s="8" t="str">
        <f t="shared" si="132"/>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3"/>
        <v>-</v>
      </c>
      <c r="R4184" s="9"/>
      <c r="S4184" s="9"/>
      <c r="T4184" s="9"/>
      <c r="U4184" s="9"/>
      <c r="V4184" s="9"/>
      <c r="W4184" s="9" t="str">
        <f t="shared" si="132"/>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3"/>
        <v>-</v>
      </c>
      <c r="R4185" s="8"/>
      <c r="S4185" s="8"/>
      <c r="T4185" s="8"/>
      <c r="U4185" s="8"/>
      <c r="V4185" s="8"/>
      <c r="W4185" s="8" t="str">
        <f t="shared" si="132"/>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3"/>
        <v>-</v>
      </c>
      <c r="R4186" s="9"/>
      <c r="S4186" s="9"/>
      <c r="T4186" s="9"/>
      <c r="U4186" s="9"/>
      <c r="V4186" s="9"/>
      <c r="W4186" s="9" t="str">
        <f t="shared" si="132"/>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3"/>
        <v>-</v>
      </c>
      <c r="R4187" s="8"/>
      <c r="S4187" s="8"/>
      <c r="T4187" s="8"/>
      <c r="U4187" s="8"/>
      <c r="V4187" s="8"/>
      <c r="W4187" s="8" t="str">
        <f t="shared" si="132"/>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3"/>
        <v>-</v>
      </c>
      <c r="R4188" s="9"/>
      <c r="S4188" s="9"/>
      <c r="T4188" s="9"/>
      <c r="U4188" s="9"/>
      <c r="V4188" s="9"/>
      <c r="W4188" s="9" t="str">
        <f t="shared" si="132"/>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3"/>
        <v>-</v>
      </c>
      <c r="R4189" s="8"/>
      <c r="S4189" s="8"/>
      <c r="T4189" s="8"/>
      <c r="U4189" s="8"/>
      <c r="V4189" s="8"/>
      <c r="W4189" s="8" t="str">
        <f t="shared" si="132"/>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3"/>
        <v>-</v>
      </c>
      <c r="R4190" s="9"/>
      <c r="S4190" s="9"/>
      <c r="T4190" s="9"/>
      <c r="U4190" s="9"/>
      <c r="V4190" s="9"/>
      <c r="W4190" s="9" t="str">
        <f t="shared" si="132"/>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3"/>
        <v>-</v>
      </c>
      <c r="R4191" s="8"/>
      <c r="S4191" s="8"/>
      <c r="T4191" s="8"/>
      <c r="U4191" s="8"/>
      <c r="V4191" s="8"/>
      <c r="W4191" s="8" t="str">
        <f t="shared" si="132"/>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3"/>
        <v>-</v>
      </c>
      <c r="R4192" s="9"/>
      <c r="S4192" s="9"/>
      <c r="T4192" s="9"/>
      <c r="U4192" s="9"/>
      <c r="V4192" s="9"/>
      <c r="W4192" s="9" t="str">
        <f t="shared" si="132"/>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3"/>
        <v>-</v>
      </c>
      <c r="R4193" s="8"/>
      <c r="S4193" s="8"/>
      <c r="T4193" s="8"/>
      <c r="U4193" s="8"/>
      <c r="V4193" s="8"/>
      <c r="W4193" s="8" t="str">
        <f t="shared" si="132"/>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3"/>
        <v>-</v>
      </c>
      <c r="R4194" s="9"/>
      <c r="S4194" s="9"/>
      <c r="T4194" s="9"/>
      <c r="U4194" s="9"/>
      <c r="V4194" s="9"/>
      <c r="W4194" s="9" t="str">
        <f t="shared" si="132"/>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3"/>
        <v>-</v>
      </c>
      <c r="R4195" s="8"/>
      <c r="S4195" s="8"/>
      <c r="T4195" s="8"/>
      <c r="U4195" s="8"/>
      <c r="V4195" s="8"/>
      <c r="W4195" s="8" t="str">
        <f t="shared" si="132"/>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3"/>
        <v>-</v>
      </c>
      <c r="R4196" s="9"/>
      <c r="S4196" s="9"/>
      <c r="T4196" s="9"/>
      <c r="U4196" s="9"/>
      <c r="V4196" s="9"/>
      <c r="W4196" s="9" t="str">
        <f t="shared" si="132"/>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3"/>
        <v>-</v>
      </c>
      <c r="R4197" s="8"/>
      <c r="S4197" s="8"/>
      <c r="T4197" s="8"/>
      <c r="U4197" s="8"/>
      <c r="V4197" s="8"/>
      <c r="W4197" s="8" t="str">
        <f t="shared" si="132"/>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3"/>
        <v>-</v>
      </c>
      <c r="R4198" s="9"/>
      <c r="S4198" s="9"/>
      <c r="T4198" s="9"/>
      <c r="U4198" s="9"/>
      <c r="V4198" s="9"/>
      <c r="W4198" s="9" t="str">
        <f t="shared" si="132"/>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3"/>
        <v>-</v>
      </c>
      <c r="R4199" s="8"/>
      <c r="S4199" s="8"/>
      <c r="T4199" s="8"/>
      <c r="U4199" s="8"/>
      <c r="V4199" s="8"/>
      <c r="W4199" s="8" t="str">
        <f t="shared" si="132"/>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3"/>
        <v>-</v>
      </c>
      <c r="R4200" s="9"/>
      <c r="S4200" s="9"/>
      <c r="T4200" s="9"/>
      <c r="U4200" s="9"/>
      <c r="V4200" s="9"/>
      <c r="W4200" s="9" t="str">
        <f t="shared" si="132"/>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3"/>
        <v>-</v>
      </c>
      <c r="R4201" s="8"/>
      <c r="S4201" s="8"/>
      <c r="T4201" s="8"/>
      <c r="U4201" s="8"/>
      <c r="V4201" s="8"/>
      <c r="W4201" s="8" t="str">
        <f t="shared" si="132"/>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3"/>
        <v>-</v>
      </c>
      <c r="R4202" s="9"/>
      <c r="S4202" s="9"/>
      <c r="T4202" s="9"/>
      <c r="U4202" s="9"/>
      <c r="V4202" s="9"/>
      <c r="W4202" s="9" t="str">
        <f t="shared" si="132"/>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3"/>
        <v>-</v>
      </c>
      <c r="R4203" s="8"/>
      <c r="S4203" s="8"/>
      <c r="T4203" s="8"/>
      <c r="U4203" s="8"/>
      <c r="V4203" s="8"/>
      <c r="W4203" s="8" t="str">
        <f t="shared" si="132"/>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3"/>
        <v>-</v>
      </c>
      <c r="R4204" s="9"/>
      <c r="S4204" s="9"/>
      <c r="T4204" s="9"/>
      <c r="U4204" s="9"/>
      <c r="V4204" s="9"/>
      <c r="W4204" s="9" t="str">
        <f t="shared" si="132"/>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3"/>
        <v>-</v>
      </c>
      <c r="R4205" s="8"/>
      <c r="S4205" s="8"/>
      <c r="T4205" s="8"/>
      <c r="U4205" s="8"/>
      <c r="V4205" s="8"/>
      <c r="W4205" s="8" t="str">
        <f t="shared" si="132"/>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3"/>
        <v>-</v>
      </c>
      <c r="R4206" s="9"/>
      <c r="S4206" s="9"/>
      <c r="T4206" s="9"/>
      <c r="U4206" s="9"/>
      <c r="V4206" s="9"/>
      <c r="W4206" s="9" t="str">
        <f t="shared" si="132"/>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3"/>
        <v>-</v>
      </c>
      <c r="R4207" s="8"/>
      <c r="S4207" s="8"/>
      <c r="T4207" s="8"/>
      <c r="U4207" s="8"/>
      <c r="V4207" s="8"/>
      <c r="W4207" s="8" t="str">
        <f t="shared" si="132"/>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3"/>
        <v>-</v>
      </c>
      <c r="R4208" s="9"/>
      <c r="S4208" s="9"/>
      <c r="T4208" s="9"/>
      <c r="U4208" s="9"/>
      <c r="V4208" s="9"/>
      <c r="W4208" s="9" t="str">
        <f t="shared" si="132"/>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3"/>
        <v>-</v>
      </c>
      <c r="R4209" s="8"/>
      <c r="S4209" s="8"/>
      <c r="T4209" s="8"/>
      <c r="U4209" s="8"/>
      <c r="V4209" s="8"/>
      <c r="W4209" s="8" t="str">
        <f t="shared" si="132"/>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3"/>
        <v>-</v>
      </c>
      <c r="R4210" s="9"/>
      <c r="S4210" s="9"/>
      <c r="T4210" s="9"/>
      <c r="U4210" s="9"/>
      <c r="V4210" s="9"/>
      <c r="W4210" s="9" t="str">
        <f t="shared" si="132"/>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3"/>
        <v>-</v>
      </c>
      <c r="R4211" s="8"/>
      <c r="S4211" s="8"/>
      <c r="T4211" s="8"/>
      <c r="U4211" s="8"/>
      <c r="V4211" s="8"/>
      <c r="W4211" s="8" t="str">
        <f t="shared" si="132"/>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3"/>
        <v>-</v>
      </c>
      <c r="R4212" s="9"/>
      <c r="S4212" s="9"/>
      <c r="T4212" s="9"/>
      <c r="U4212" s="9"/>
      <c r="V4212" s="9"/>
      <c r="W4212" s="9" t="str">
        <f t="shared" si="132"/>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3"/>
        <v>-</v>
      </c>
      <c r="R4213" s="8"/>
      <c r="S4213" s="8"/>
      <c r="T4213" s="8"/>
      <c r="U4213" s="8"/>
      <c r="V4213" s="8"/>
      <c r="W4213" s="8" t="str">
        <f t="shared" si="132"/>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3"/>
        <v>-</v>
      </c>
      <c r="R4214" s="9"/>
      <c r="S4214" s="9"/>
      <c r="T4214" s="9"/>
      <c r="U4214" s="9"/>
      <c r="V4214" s="9"/>
      <c r="W4214" s="9" t="str">
        <f t="shared" si="132"/>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3"/>
        <v>-</v>
      </c>
      <c r="R4215" s="8"/>
      <c r="S4215" s="8"/>
      <c r="T4215" s="8"/>
      <c r="U4215" s="8"/>
      <c r="V4215" s="8"/>
      <c r="W4215" s="8" t="str">
        <f t="shared" si="132"/>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3"/>
        <v>-</v>
      </c>
      <c r="R4216" s="9"/>
      <c r="S4216" s="9"/>
      <c r="T4216" s="9"/>
      <c r="U4216" s="9"/>
      <c r="V4216" s="9"/>
      <c r="W4216" s="9" t="str">
        <f t="shared" si="132"/>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3"/>
        <v>-</v>
      </c>
      <c r="R4217" s="8"/>
      <c r="S4217" s="8"/>
      <c r="T4217" s="8"/>
      <c r="U4217" s="8"/>
      <c r="V4217" s="8"/>
      <c r="W4217" s="8" t="str">
        <f t="shared" si="132"/>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3"/>
        <v>-</v>
      </c>
      <c r="R4218" s="9"/>
      <c r="S4218" s="9"/>
      <c r="T4218" s="9"/>
      <c r="U4218" s="9"/>
      <c r="V4218" s="9"/>
      <c r="W4218" s="9" t="str">
        <f t="shared" si="132"/>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3"/>
        <v>-</v>
      </c>
      <c r="R4219" s="8"/>
      <c r="S4219" s="8"/>
      <c r="T4219" s="8"/>
      <c r="U4219" s="8"/>
      <c r="V4219" s="8"/>
      <c r="W4219" s="8" t="str">
        <f t="shared" si="132"/>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3"/>
        <v>-</v>
      </c>
      <c r="R4220" s="9"/>
      <c r="S4220" s="9"/>
      <c r="T4220" s="9"/>
      <c r="U4220" s="9"/>
      <c r="V4220" s="9"/>
      <c r="W4220" s="9" t="str">
        <f t="shared" si="132"/>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3"/>
        <v>-</v>
      </c>
      <c r="R4221" s="8"/>
      <c r="S4221" s="8"/>
      <c r="T4221" s="8"/>
      <c r="U4221" s="8"/>
      <c r="V4221" s="8"/>
      <c r="W4221" s="8" t="str">
        <f t="shared" si="132"/>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3"/>
        <v>-</v>
      </c>
      <c r="R4222" s="9"/>
      <c r="S4222" s="9"/>
      <c r="T4222" s="9"/>
      <c r="U4222" s="9"/>
      <c r="V4222" s="9"/>
      <c r="W4222" s="9" t="str">
        <f t="shared" si="132"/>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3"/>
        <v>-</v>
      </c>
      <c r="R4223" s="8"/>
      <c r="S4223" s="8"/>
      <c r="T4223" s="8"/>
      <c r="U4223" s="8"/>
      <c r="V4223" s="8"/>
      <c r="W4223" s="8" t="str">
        <f t="shared" si="132"/>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3"/>
        <v>-</v>
      </c>
      <c r="R4224" s="9"/>
      <c r="S4224" s="9"/>
      <c r="T4224" s="9"/>
      <c r="U4224" s="9"/>
      <c r="V4224" s="9"/>
      <c r="W4224" s="9" t="str">
        <f t="shared" si="132"/>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3"/>
        <v>-</v>
      </c>
      <c r="R4225" s="8"/>
      <c r="S4225" s="8"/>
      <c r="T4225" s="8"/>
      <c r="U4225" s="8"/>
      <c r="V4225" s="8"/>
      <c r="W4225" s="8" t="str">
        <f t="shared" si="132"/>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3"/>
        <v>-</v>
      </c>
      <c r="R4226" s="9"/>
      <c r="S4226" s="9"/>
      <c r="T4226" s="9"/>
      <c r="U4226" s="9"/>
      <c r="V4226" s="9"/>
      <c r="W4226" s="9" t="str">
        <f t="shared" si="132"/>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3"/>
        <v>-</v>
      </c>
      <c r="R4227" s="8"/>
      <c r="S4227" s="8"/>
      <c r="T4227" s="8"/>
      <c r="U4227" s="8"/>
      <c r="V4227" s="8"/>
      <c r="W4227" s="8" t="str">
        <f t="shared" si="132"/>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3"/>
        <v>-</v>
      </c>
      <c r="R4228" s="9"/>
      <c r="S4228" s="9"/>
      <c r="T4228" s="9"/>
      <c r="U4228" s="9"/>
      <c r="V4228" s="9"/>
      <c r="W4228" s="9" t="str">
        <f t="shared" si="132"/>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3"/>
        <v>-</v>
      </c>
      <c r="R4229" s="8"/>
      <c r="S4229" s="8"/>
      <c r="T4229" s="8"/>
      <c r="U4229" s="8"/>
      <c r="V4229" s="8"/>
      <c r="W4229" s="8" t="str">
        <f t="shared" ref="W4229:W4292" si="134">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5">IF(B4230&gt;1/1/1900, (IF(R4230="Closed",(DATEDIF(B4230,P4230,"d"))-(DATEDIF(M4230,O4230,"d")),IF(OR(R4230="Pending",ISBLANK(P4230)),TODAY()-B4230))),"-")</f>
        <v>-</v>
      </c>
      <c r="R4230" s="9"/>
      <c r="S4230" s="9"/>
      <c r="T4230" s="9"/>
      <c r="U4230" s="9"/>
      <c r="V4230" s="9"/>
      <c r="W4230" s="9" t="str">
        <f t="shared" si="134"/>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5"/>
        <v>-</v>
      </c>
      <c r="R4231" s="8"/>
      <c r="S4231" s="8"/>
      <c r="T4231" s="8"/>
      <c r="U4231" s="8"/>
      <c r="V4231" s="8"/>
      <c r="W4231" s="8" t="str">
        <f t="shared" si="134"/>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5"/>
        <v>-</v>
      </c>
      <c r="R4232" s="9"/>
      <c r="S4232" s="9"/>
      <c r="T4232" s="9"/>
      <c r="U4232" s="9"/>
      <c r="V4232" s="9"/>
      <c r="W4232" s="9" t="str">
        <f t="shared" si="134"/>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5"/>
        <v>-</v>
      </c>
      <c r="R4233" s="8"/>
      <c r="S4233" s="8"/>
      <c r="T4233" s="8"/>
      <c r="U4233" s="8"/>
      <c r="V4233" s="8"/>
      <c r="W4233" s="8" t="str">
        <f t="shared" si="134"/>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5"/>
        <v>-</v>
      </c>
      <c r="R4234" s="9"/>
      <c r="S4234" s="9"/>
      <c r="T4234" s="9"/>
      <c r="U4234" s="9"/>
      <c r="V4234" s="9"/>
      <c r="W4234" s="9" t="str">
        <f t="shared" si="134"/>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5"/>
        <v>-</v>
      </c>
      <c r="R4235" s="8"/>
      <c r="S4235" s="8"/>
      <c r="T4235" s="8"/>
      <c r="U4235" s="8"/>
      <c r="V4235" s="8"/>
      <c r="W4235" s="8" t="str">
        <f t="shared" si="134"/>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5"/>
        <v>-</v>
      </c>
      <c r="R4236" s="9"/>
      <c r="S4236" s="9"/>
      <c r="T4236" s="9"/>
      <c r="U4236" s="9"/>
      <c r="V4236" s="9"/>
      <c r="W4236" s="9" t="str">
        <f t="shared" si="134"/>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5"/>
        <v>-</v>
      </c>
      <c r="R4237" s="8"/>
      <c r="S4237" s="8"/>
      <c r="T4237" s="8"/>
      <c r="U4237" s="8"/>
      <c r="V4237" s="8"/>
      <c r="W4237" s="8" t="str">
        <f t="shared" si="134"/>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5"/>
        <v>-</v>
      </c>
      <c r="R4238" s="9"/>
      <c r="S4238" s="9"/>
      <c r="T4238" s="9"/>
      <c r="U4238" s="9"/>
      <c r="V4238" s="9"/>
      <c r="W4238" s="9" t="str">
        <f t="shared" si="134"/>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5"/>
        <v>-</v>
      </c>
      <c r="R4239" s="8"/>
      <c r="S4239" s="8"/>
      <c r="T4239" s="8"/>
      <c r="U4239" s="8"/>
      <c r="V4239" s="8"/>
      <c r="W4239" s="8" t="str">
        <f t="shared" si="134"/>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5"/>
        <v>-</v>
      </c>
      <c r="R4240" s="9"/>
      <c r="S4240" s="9"/>
      <c r="T4240" s="9"/>
      <c r="U4240" s="9"/>
      <c r="V4240" s="9"/>
      <c r="W4240" s="9" t="str">
        <f t="shared" si="134"/>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5"/>
        <v>-</v>
      </c>
      <c r="R4241" s="8"/>
      <c r="S4241" s="8"/>
      <c r="T4241" s="8"/>
      <c r="U4241" s="8"/>
      <c r="V4241" s="8"/>
      <c r="W4241" s="8" t="str">
        <f t="shared" si="134"/>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5"/>
        <v>-</v>
      </c>
      <c r="R4242" s="9"/>
      <c r="S4242" s="9"/>
      <c r="T4242" s="9"/>
      <c r="U4242" s="9"/>
      <c r="V4242" s="9"/>
      <c r="W4242" s="9" t="str">
        <f t="shared" si="134"/>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5"/>
        <v>-</v>
      </c>
      <c r="R4243" s="8"/>
      <c r="S4243" s="8"/>
      <c r="T4243" s="8"/>
      <c r="U4243" s="8"/>
      <c r="V4243" s="8"/>
      <c r="W4243" s="8" t="str">
        <f t="shared" si="134"/>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5"/>
        <v>-</v>
      </c>
      <c r="R4244" s="9"/>
      <c r="S4244" s="9"/>
      <c r="T4244" s="9"/>
      <c r="U4244" s="9"/>
      <c r="V4244" s="9"/>
      <c r="W4244" s="9" t="str">
        <f t="shared" si="134"/>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5"/>
        <v>-</v>
      </c>
      <c r="R4245" s="8"/>
      <c r="S4245" s="8"/>
      <c r="T4245" s="8"/>
      <c r="U4245" s="8"/>
      <c r="V4245" s="8"/>
      <c r="W4245" s="8" t="str">
        <f t="shared" si="134"/>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5"/>
        <v>-</v>
      </c>
      <c r="R4246" s="9"/>
      <c r="S4246" s="9"/>
      <c r="T4246" s="9"/>
      <c r="U4246" s="9"/>
      <c r="V4246" s="9"/>
      <c r="W4246" s="9" t="str">
        <f t="shared" si="134"/>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5"/>
        <v>-</v>
      </c>
      <c r="R4247" s="8"/>
      <c r="S4247" s="8"/>
      <c r="T4247" s="8"/>
      <c r="U4247" s="8"/>
      <c r="V4247" s="8"/>
      <c r="W4247" s="8" t="str">
        <f t="shared" si="134"/>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5"/>
        <v>-</v>
      </c>
      <c r="R4248" s="9"/>
      <c r="S4248" s="9"/>
      <c r="T4248" s="9"/>
      <c r="U4248" s="9"/>
      <c r="V4248" s="9"/>
      <c r="W4248" s="9" t="str">
        <f t="shared" si="134"/>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5"/>
        <v>-</v>
      </c>
      <c r="R4249" s="8"/>
      <c r="S4249" s="8"/>
      <c r="T4249" s="8"/>
      <c r="U4249" s="8"/>
      <c r="V4249" s="8"/>
      <c r="W4249" s="8" t="str">
        <f t="shared" si="134"/>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5"/>
        <v>-</v>
      </c>
      <c r="R4250" s="9"/>
      <c r="S4250" s="9"/>
      <c r="T4250" s="9"/>
      <c r="U4250" s="9"/>
      <c r="V4250" s="9"/>
      <c r="W4250" s="9" t="str">
        <f t="shared" si="134"/>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5"/>
        <v>-</v>
      </c>
      <c r="R4251" s="8"/>
      <c r="S4251" s="8"/>
      <c r="T4251" s="8"/>
      <c r="U4251" s="8"/>
      <c r="V4251" s="8"/>
      <c r="W4251" s="8" t="str">
        <f t="shared" si="134"/>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5"/>
        <v>-</v>
      </c>
      <c r="R4252" s="9"/>
      <c r="S4252" s="9"/>
      <c r="T4252" s="9"/>
      <c r="U4252" s="9"/>
      <c r="V4252" s="9"/>
      <c r="W4252" s="9" t="str">
        <f t="shared" si="134"/>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5"/>
        <v>-</v>
      </c>
      <c r="R4253" s="8"/>
      <c r="S4253" s="8"/>
      <c r="T4253" s="8"/>
      <c r="U4253" s="8"/>
      <c r="V4253" s="8"/>
      <c r="W4253" s="8" t="str">
        <f t="shared" si="134"/>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5"/>
        <v>-</v>
      </c>
      <c r="R4254" s="9"/>
      <c r="S4254" s="9"/>
      <c r="T4254" s="9"/>
      <c r="U4254" s="9"/>
      <c r="V4254" s="9"/>
      <c r="W4254" s="9" t="str">
        <f t="shared" si="134"/>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5"/>
        <v>-</v>
      </c>
      <c r="R4255" s="8"/>
      <c r="S4255" s="8"/>
      <c r="T4255" s="8"/>
      <c r="U4255" s="8"/>
      <c r="V4255" s="8"/>
      <c r="W4255" s="8" t="str">
        <f t="shared" si="134"/>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5"/>
        <v>-</v>
      </c>
      <c r="R4256" s="9"/>
      <c r="S4256" s="9"/>
      <c r="T4256" s="9"/>
      <c r="U4256" s="9"/>
      <c r="V4256" s="9"/>
      <c r="W4256" s="9" t="str">
        <f t="shared" si="134"/>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5"/>
        <v>-</v>
      </c>
      <c r="R4257" s="8"/>
      <c r="S4257" s="8"/>
      <c r="T4257" s="8"/>
      <c r="U4257" s="8"/>
      <c r="V4257" s="8"/>
      <c r="W4257" s="8" t="str">
        <f t="shared" si="134"/>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5"/>
        <v>-</v>
      </c>
      <c r="R4258" s="9"/>
      <c r="S4258" s="9"/>
      <c r="T4258" s="9"/>
      <c r="U4258" s="9"/>
      <c r="V4258" s="9"/>
      <c r="W4258" s="9" t="str">
        <f t="shared" si="134"/>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5"/>
        <v>-</v>
      </c>
      <c r="R4259" s="8"/>
      <c r="S4259" s="8"/>
      <c r="T4259" s="8"/>
      <c r="U4259" s="8"/>
      <c r="V4259" s="8"/>
      <c r="W4259" s="8" t="str">
        <f t="shared" si="134"/>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5"/>
        <v>-</v>
      </c>
      <c r="R4260" s="9"/>
      <c r="S4260" s="9"/>
      <c r="T4260" s="9"/>
      <c r="U4260" s="9"/>
      <c r="V4260" s="9"/>
      <c r="W4260" s="9" t="str">
        <f t="shared" si="134"/>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5"/>
        <v>-</v>
      </c>
      <c r="R4261" s="8"/>
      <c r="S4261" s="8"/>
      <c r="T4261" s="8"/>
      <c r="U4261" s="8"/>
      <c r="V4261" s="8"/>
      <c r="W4261" s="8" t="str">
        <f t="shared" si="134"/>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5"/>
        <v>-</v>
      </c>
      <c r="R4262" s="9"/>
      <c r="S4262" s="9"/>
      <c r="T4262" s="9"/>
      <c r="U4262" s="9"/>
      <c r="V4262" s="9"/>
      <c r="W4262" s="9" t="str">
        <f t="shared" si="134"/>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5"/>
        <v>-</v>
      </c>
      <c r="R4263" s="8"/>
      <c r="S4263" s="8"/>
      <c r="T4263" s="8"/>
      <c r="U4263" s="8"/>
      <c r="V4263" s="8"/>
      <c r="W4263" s="8" t="str">
        <f t="shared" si="134"/>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5"/>
        <v>-</v>
      </c>
      <c r="R4264" s="9"/>
      <c r="S4264" s="9"/>
      <c r="T4264" s="9"/>
      <c r="U4264" s="9"/>
      <c r="V4264" s="9"/>
      <c r="W4264" s="9" t="str">
        <f t="shared" si="134"/>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5"/>
        <v>-</v>
      </c>
      <c r="R4265" s="8"/>
      <c r="S4265" s="8"/>
      <c r="T4265" s="8"/>
      <c r="U4265" s="8"/>
      <c r="V4265" s="8"/>
      <c r="W4265" s="8" t="str">
        <f t="shared" si="134"/>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5"/>
        <v>-</v>
      </c>
      <c r="R4266" s="9"/>
      <c r="S4266" s="9"/>
      <c r="T4266" s="9"/>
      <c r="U4266" s="9"/>
      <c r="V4266" s="9"/>
      <c r="W4266" s="9" t="str">
        <f t="shared" si="134"/>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5"/>
        <v>-</v>
      </c>
      <c r="R4267" s="8"/>
      <c r="S4267" s="8"/>
      <c r="T4267" s="8"/>
      <c r="U4267" s="8"/>
      <c r="V4267" s="8"/>
      <c r="W4267" s="8" t="str">
        <f t="shared" si="134"/>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5"/>
        <v>-</v>
      </c>
      <c r="R4268" s="9"/>
      <c r="S4268" s="9"/>
      <c r="T4268" s="9"/>
      <c r="U4268" s="9"/>
      <c r="V4268" s="9"/>
      <c r="W4268" s="9" t="str">
        <f t="shared" si="134"/>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5"/>
        <v>-</v>
      </c>
      <c r="R4269" s="8"/>
      <c r="S4269" s="8"/>
      <c r="T4269" s="8"/>
      <c r="U4269" s="8"/>
      <c r="V4269" s="8"/>
      <c r="W4269" s="8" t="str">
        <f t="shared" si="134"/>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5"/>
        <v>-</v>
      </c>
      <c r="R4270" s="9"/>
      <c r="S4270" s="9"/>
      <c r="T4270" s="9"/>
      <c r="U4270" s="9"/>
      <c r="V4270" s="9"/>
      <c r="W4270" s="9" t="str">
        <f t="shared" si="134"/>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5"/>
        <v>-</v>
      </c>
      <c r="R4271" s="8"/>
      <c r="S4271" s="8"/>
      <c r="T4271" s="8"/>
      <c r="U4271" s="8"/>
      <c r="V4271" s="8"/>
      <c r="W4271" s="8" t="str">
        <f t="shared" si="134"/>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5"/>
        <v>-</v>
      </c>
      <c r="R4272" s="9"/>
      <c r="S4272" s="9"/>
      <c r="T4272" s="9"/>
      <c r="U4272" s="9"/>
      <c r="V4272" s="9"/>
      <c r="W4272" s="9" t="str">
        <f t="shared" si="134"/>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5"/>
        <v>-</v>
      </c>
      <c r="R4273" s="8"/>
      <c r="S4273" s="8"/>
      <c r="T4273" s="8"/>
      <c r="U4273" s="8"/>
      <c r="V4273" s="8"/>
      <c r="W4273" s="8" t="str">
        <f t="shared" si="134"/>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5"/>
        <v>-</v>
      </c>
      <c r="R4274" s="9"/>
      <c r="S4274" s="9"/>
      <c r="T4274" s="9"/>
      <c r="U4274" s="9"/>
      <c r="V4274" s="9"/>
      <c r="W4274" s="9" t="str">
        <f t="shared" si="134"/>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5"/>
        <v>-</v>
      </c>
      <c r="R4275" s="8"/>
      <c r="S4275" s="8"/>
      <c r="T4275" s="8"/>
      <c r="U4275" s="8"/>
      <c r="V4275" s="8"/>
      <c r="W4275" s="8" t="str">
        <f t="shared" si="134"/>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5"/>
        <v>-</v>
      </c>
      <c r="R4276" s="9"/>
      <c r="S4276" s="9"/>
      <c r="T4276" s="9"/>
      <c r="U4276" s="9"/>
      <c r="V4276" s="9"/>
      <c r="W4276" s="9" t="str">
        <f t="shared" si="134"/>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5"/>
        <v>-</v>
      </c>
      <c r="R4277" s="8"/>
      <c r="S4277" s="8"/>
      <c r="T4277" s="8"/>
      <c r="U4277" s="8"/>
      <c r="V4277" s="8"/>
      <c r="W4277" s="8" t="str">
        <f t="shared" si="134"/>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5"/>
        <v>-</v>
      </c>
      <c r="R4278" s="9"/>
      <c r="S4278" s="9"/>
      <c r="T4278" s="9"/>
      <c r="U4278" s="9"/>
      <c r="V4278" s="9"/>
      <c r="W4278" s="9" t="str">
        <f t="shared" si="134"/>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5"/>
        <v>-</v>
      </c>
      <c r="R4279" s="8"/>
      <c r="S4279" s="8"/>
      <c r="T4279" s="8"/>
      <c r="U4279" s="8"/>
      <c r="V4279" s="8"/>
      <c r="W4279" s="8" t="str">
        <f t="shared" si="134"/>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5"/>
        <v>-</v>
      </c>
      <c r="R4280" s="9"/>
      <c r="S4280" s="9"/>
      <c r="T4280" s="9"/>
      <c r="U4280" s="9"/>
      <c r="V4280" s="9"/>
      <c r="W4280" s="9" t="str">
        <f t="shared" si="134"/>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5"/>
        <v>-</v>
      </c>
      <c r="R4281" s="8"/>
      <c r="S4281" s="8"/>
      <c r="T4281" s="8"/>
      <c r="U4281" s="8"/>
      <c r="V4281" s="8"/>
      <c r="W4281" s="8" t="str">
        <f t="shared" si="134"/>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5"/>
        <v>-</v>
      </c>
      <c r="R4282" s="9"/>
      <c r="S4282" s="9"/>
      <c r="T4282" s="9"/>
      <c r="U4282" s="9"/>
      <c r="V4282" s="9"/>
      <c r="W4282" s="9" t="str">
        <f t="shared" si="134"/>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5"/>
        <v>-</v>
      </c>
      <c r="R4283" s="8"/>
      <c r="S4283" s="8"/>
      <c r="T4283" s="8"/>
      <c r="U4283" s="8"/>
      <c r="V4283" s="8"/>
      <c r="W4283" s="8" t="str">
        <f t="shared" si="134"/>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5"/>
        <v>-</v>
      </c>
      <c r="R4284" s="9"/>
      <c r="S4284" s="9"/>
      <c r="T4284" s="9"/>
      <c r="U4284" s="9"/>
      <c r="V4284" s="9"/>
      <c r="W4284" s="9" t="str">
        <f t="shared" si="134"/>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5"/>
        <v>-</v>
      </c>
      <c r="R4285" s="8"/>
      <c r="S4285" s="8"/>
      <c r="T4285" s="8"/>
      <c r="U4285" s="8"/>
      <c r="V4285" s="8"/>
      <c r="W4285" s="8" t="str">
        <f t="shared" si="134"/>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5"/>
        <v>-</v>
      </c>
      <c r="R4286" s="9"/>
      <c r="S4286" s="9"/>
      <c r="T4286" s="9"/>
      <c r="U4286" s="9"/>
      <c r="V4286" s="9"/>
      <c r="W4286" s="9" t="str">
        <f t="shared" si="134"/>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5"/>
        <v>-</v>
      </c>
      <c r="R4287" s="8"/>
      <c r="S4287" s="8"/>
      <c r="T4287" s="8"/>
      <c r="U4287" s="8"/>
      <c r="V4287" s="8"/>
      <c r="W4287" s="8" t="str">
        <f t="shared" si="134"/>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5"/>
        <v>-</v>
      </c>
      <c r="R4288" s="9"/>
      <c r="S4288" s="9"/>
      <c r="T4288" s="9"/>
      <c r="U4288" s="9"/>
      <c r="V4288" s="9"/>
      <c r="W4288" s="9" t="str">
        <f t="shared" si="134"/>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5"/>
        <v>-</v>
      </c>
      <c r="R4289" s="8"/>
      <c r="S4289" s="8"/>
      <c r="T4289" s="8"/>
      <c r="U4289" s="8"/>
      <c r="V4289" s="8"/>
      <c r="W4289" s="8" t="str">
        <f t="shared" si="134"/>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5"/>
        <v>-</v>
      </c>
      <c r="R4290" s="9"/>
      <c r="S4290" s="9"/>
      <c r="T4290" s="9"/>
      <c r="U4290" s="9"/>
      <c r="V4290" s="9"/>
      <c r="W4290" s="9" t="str">
        <f t="shared" si="134"/>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5"/>
        <v>-</v>
      </c>
      <c r="R4291" s="8"/>
      <c r="S4291" s="8"/>
      <c r="T4291" s="8"/>
      <c r="U4291" s="8"/>
      <c r="V4291" s="8"/>
      <c r="W4291" s="8" t="str">
        <f t="shared" si="134"/>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5"/>
        <v>-</v>
      </c>
      <c r="R4292" s="9"/>
      <c r="S4292" s="9"/>
      <c r="T4292" s="9"/>
      <c r="U4292" s="9"/>
      <c r="V4292" s="9"/>
      <c r="W4292" s="9" t="str">
        <f t="shared" si="134"/>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5"/>
        <v>-</v>
      </c>
      <c r="R4293" s="8"/>
      <c r="S4293" s="8"/>
      <c r="T4293" s="8"/>
      <c r="U4293" s="8"/>
      <c r="V4293" s="8"/>
      <c r="W4293" s="8" t="str">
        <f t="shared" ref="W4293:W4356" si="136">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7">IF(B4294&gt;1/1/1900, (IF(R4294="Closed",(DATEDIF(B4294,P4294,"d"))-(DATEDIF(M4294,O4294,"d")),IF(OR(R4294="Pending",ISBLANK(P4294)),TODAY()-B4294))),"-")</f>
        <v>-</v>
      </c>
      <c r="R4294" s="9"/>
      <c r="S4294" s="9"/>
      <c r="T4294" s="9"/>
      <c r="U4294" s="9"/>
      <c r="V4294" s="9"/>
      <c r="W4294" s="9" t="str">
        <f t="shared" si="136"/>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7"/>
        <v>-</v>
      </c>
      <c r="R4295" s="8"/>
      <c r="S4295" s="8"/>
      <c r="T4295" s="8"/>
      <c r="U4295" s="8"/>
      <c r="V4295" s="8"/>
      <c r="W4295" s="8" t="str">
        <f t="shared" si="136"/>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7"/>
        <v>-</v>
      </c>
      <c r="R4296" s="9"/>
      <c r="S4296" s="9"/>
      <c r="T4296" s="9"/>
      <c r="U4296" s="9"/>
      <c r="V4296" s="9"/>
      <c r="W4296" s="9" t="str">
        <f t="shared" si="136"/>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7"/>
        <v>-</v>
      </c>
      <c r="R4297" s="8"/>
      <c r="S4297" s="8"/>
      <c r="T4297" s="8"/>
      <c r="U4297" s="8"/>
      <c r="V4297" s="8"/>
      <c r="W4297" s="8" t="str">
        <f t="shared" si="136"/>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7"/>
        <v>-</v>
      </c>
      <c r="R4298" s="9"/>
      <c r="S4298" s="9"/>
      <c r="T4298" s="9"/>
      <c r="U4298" s="9"/>
      <c r="V4298" s="9"/>
      <c r="W4298" s="9" t="str">
        <f t="shared" si="136"/>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7"/>
        <v>-</v>
      </c>
      <c r="R4299" s="8"/>
      <c r="S4299" s="8"/>
      <c r="T4299" s="8"/>
      <c r="U4299" s="8"/>
      <c r="V4299" s="8"/>
      <c r="W4299" s="8" t="str">
        <f t="shared" si="136"/>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7"/>
        <v>-</v>
      </c>
      <c r="R4300" s="9"/>
      <c r="S4300" s="9"/>
      <c r="T4300" s="9"/>
      <c r="U4300" s="9"/>
      <c r="V4300" s="9"/>
      <c r="W4300" s="9" t="str">
        <f t="shared" si="136"/>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7"/>
        <v>-</v>
      </c>
      <c r="R4301" s="8"/>
      <c r="S4301" s="8"/>
      <c r="T4301" s="8"/>
      <c r="U4301" s="8"/>
      <c r="V4301" s="8"/>
      <c r="W4301" s="8" t="str">
        <f t="shared" si="136"/>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7"/>
        <v>-</v>
      </c>
      <c r="R4302" s="9"/>
      <c r="S4302" s="9"/>
      <c r="T4302" s="9"/>
      <c r="U4302" s="9"/>
      <c r="V4302" s="9"/>
      <c r="W4302" s="9" t="str">
        <f t="shared" si="136"/>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7"/>
        <v>-</v>
      </c>
      <c r="R4303" s="8"/>
      <c r="S4303" s="8"/>
      <c r="T4303" s="8"/>
      <c r="U4303" s="8"/>
      <c r="V4303" s="8"/>
      <c r="W4303" s="8" t="str">
        <f t="shared" si="136"/>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7"/>
        <v>-</v>
      </c>
      <c r="R4304" s="9"/>
      <c r="S4304" s="9"/>
      <c r="T4304" s="9"/>
      <c r="U4304" s="9"/>
      <c r="V4304" s="9"/>
      <c r="W4304" s="9" t="str">
        <f t="shared" si="136"/>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7"/>
        <v>-</v>
      </c>
      <c r="R4305" s="8"/>
      <c r="S4305" s="8"/>
      <c r="T4305" s="8"/>
      <c r="U4305" s="8"/>
      <c r="V4305" s="8"/>
      <c r="W4305" s="8" t="str">
        <f t="shared" si="136"/>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7"/>
        <v>-</v>
      </c>
      <c r="R4306" s="9"/>
      <c r="S4306" s="9"/>
      <c r="T4306" s="9"/>
      <c r="U4306" s="9"/>
      <c r="V4306" s="9"/>
      <c r="W4306" s="9" t="str">
        <f t="shared" si="136"/>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7"/>
        <v>-</v>
      </c>
      <c r="R4307" s="8"/>
      <c r="S4307" s="8"/>
      <c r="T4307" s="8"/>
      <c r="U4307" s="8"/>
      <c r="V4307" s="8"/>
      <c r="W4307" s="8" t="str">
        <f t="shared" si="136"/>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7"/>
        <v>-</v>
      </c>
      <c r="R4308" s="9"/>
      <c r="S4308" s="9"/>
      <c r="T4308" s="9"/>
      <c r="U4308" s="9"/>
      <c r="V4308" s="9"/>
      <c r="W4308" s="9" t="str">
        <f t="shared" si="136"/>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7"/>
        <v>-</v>
      </c>
      <c r="R4309" s="8"/>
      <c r="S4309" s="8"/>
      <c r="T4309" s="8"/>
      <c r="U4309" s="8"/>
      <c r="V4309" s="8"/>
      <c r="W4309" s="8" t="str">
        <f t="shared" si="136"/>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7"/>
        <v>-</v>
      </c>
      <c r="R4310" s="9"/>
      <c r="S4310" s="9"/>
      <c r="T4310" s="9"/>
      <c r="U4310" s="9"/>
      <c r="V4310" s="9"/>
      <c r="W4310" s="9" t="str">
        <f t="shared" si="136"/>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7"/>
        <v>-</v>
      </c>
      <c r="R4311" s="8"/>
      <c r="S4311" s="8"/>
      <c r="T4311" s="8"/>
      <c r="U4311" s="8"/>
      <c r="V4311" s="8"/>
      <c r="W4311" s="8" t="str">
        <f t="shared" si="136"/>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7"/>
        <v>-</v>
      </c>
      <c r="R4312" s="9"/>
      <c r="S4312" s="9"/>
      <c r="T4312" s="9"/>
      <c r="U4312" s="9"/>
      <c r="V4312" s="9"/>
      <c r="W4312" s="9" t="str">
        <f t="shared" si="136"/>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7"/>
        <v>-</v>
      </c>
      <c r="R4313" s="8"/>
      <c r="S4313" s="8"/>
      <c r="T4313" s="8"/>
      <c r="U4313" s="8"/>
      <c r="V4313" s="8"/>
      <c r="W4313" s="8" t="str">
        <f t="shared" si="136"/>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7"/>
        <v>-</v>
      </c>
      <c r="R4314" s="9"/>
      <c r="S4314" s="9"/>
      <c r="T4314" s="9"/>
      <c r="U4314" s="9"/>
      <c r="V4314" s="9"/>
      <c r="W4314" s="9" t="str">
        <f t="shared" si="136"/>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7"/>
        <v>-</v>
      </c>
      <c r="R4315" s="8"/>
      <c r="S4315" s="8"/>
      <c r="T4315" s="8"/>
      <c r="U4315" s="8"/>
      <c r="V4315" s="8"/>
      <c r="W4315" s="8" t="str">
        <f t="shared" si="136"/>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7"/>
        <v>-</v>
      </c>
      <c r="R4316" s="9"/>
      <c r="S4316" s="9"/>
      <c r="T4316" s="9"/>
      <c r="U4316" s="9"/>
      <c r="V4316" s="9"/>
      <c r="W4316" s="9" t="str">
        <f t="shared" si="136"/>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7"/>
        <v>-</v>
      </c>
      <c r="R4317" s="8"/>
      <c r="S4317" s="8"/>
      <c r="T4317" s="8"/>
      <c r="U4317" s="8"/>
      <c r="V4317" s="8"/>
      <c r="W4317" s="8" t="str">
        <f t="shared" si="136"/>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7"/>
        <v>-</v>
      </c>
      <c r="R4318" s="9"/>
      <c r="S4318" s="9"/>
      <c r="T4318" s="9"/>
      <c r="U4318" s="9"/>
      <c r="V4318" s="9"/>
      <c r="W4318" s="9" t="str">
        <f t="shared" si="136"/>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7"/>
        <v>-</v>
      </c>
      <c r="R4319" s="8"/>
      <c r="S4319" s="8"/>
      <c r="T4319" s="8"/>
      <c r="U4319" s="8"/>
      <c r="V4319" s="8"/>
      <c r="W4319" s="8" t="str">
        <f t="shared" si="136"/>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7"/>
        <v>-</v>
      </c>
      <c r="R4320" s="9"/>
      <c r="S4320" s="9"/>
      <c r="T4320" s="9"/>
      <c r="U4320" s="9"/>
      <c r="V4320" s="9"/>
      <c r="W4320" s="9" t="str">
        <f t="shared" si="136"/>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7"/>
        <v>-</v>
      </c>
      <c r="R4321" s="8"/>
      <c r="S4321" s="8"/>
      <c r="T4321" s="8"/>
      <c r="U4321" s="8"/>
      <c r="V4321" s="8"/>
      <c r="W4321" s="8" t="str">
        <f t="shared" si="136"/>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7"/>
        <v>-</v>
      </c>
      <c r="R4322" s="9"/>
      <c r="S4322" s="9"/>
      <c r="T4322" s="9"/>
      <c r="U4322" s="9"/>
      <c r="V4322" s="9"/>
      <c r="W4322" s="9" t="str">
        <f t="shared" si="136"/>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7"/>
        <v>-</v>
      </c>
      <c r="R4323" s="8"/>
      <c r="S4323" s="8"/>
      <c r="T4323" s="8"/>
      <c r="U4323" s="8"/>
      <c r="V4323" s="8"/>
      <c r="W4323" s="8" t="str">
        <f t="shared" si="136"/>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7"/>
        <v>-</v>
      </c>
      <c r="R4324" s="9"/>
      <c r="S4324" s="9"/>
      <c r="T4324" s="9"/>
      <c r="U4324" s="9"/>
      <c r="V4324" s="9"/>
      <c r="W4324" s="9" t="str">
        <f t="shared" si="136"/>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7"/>
        <v>-</v>
      </c>
      <c r="R4325" s="8"/>
      <c r="S4325" s="8"/>
      <c r="T4325" s="8"/>
      <c r="U4325" s="8"/>
      <c r="V4325" s="8"/>
      <c r="W4325" s="8" t="str">
        <f t="shared" si="136"/>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7"/>
        <v>-</v>
      </c>
      <c r="R4326" s="9"/>
      <c r="S4326" s="9"/>
      <c r="T4326" s="9"/>
      <c r="U4326" s="9"/>
      <c r="V4326" s="9"/>
      <c r="W4326" s="9" t="str">
        <f t="shared" si="136"/>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7"/>
        <v>-</v>
      </c>
      <c r="R4327" s="8"/>
      <c r="S4327" s="8"/>
      <c r="T4327" s="8"/>
      <c r="U4327" s="8"/>
      <c r="V4327" s="8"/>
      <c r="W4327" s="8" t="str">
        <f t="shared" si="136"/>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7"/>
        <v>-</v>
      </c>
      <c r="R4328" s="9"/>
      <c r="S4328" s="9"/>
      <c r="T4328" s="9"/>
      <c r="U4328" s="9"/>
      <c r="V4328" s="9"/>
      <c r="W4328" s="9" t="str">
        <f t="shared" si="136"/>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7"/>
        <v>-</v>
      </c>
      <c r="R4329" s="8"/>
      <c r="S4329" s="8"/>
      <c r="T4329" s="8"/>
      <c r="U4329" s="8"/>
      <c r="V4329" s="8"/>
      <c r="W4329" s="8" t="str">
        <f t="shared" si="136"/>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7"/>
        <v>-</v>
      </c>
      <c r="R4330" s="9"/>
      <c r="S4330" s="9"/>
      <c r="T4330" s="9"/>
      <c r="U4330" s="9"/>
      <c r="V4330" s="9"/>
      <c r="W4330" s="9" t="str">
        <f t="shared" si="136"/>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7"/>
        <v>-</v>
      </c>
      <c r="R4331" s="8"/>
      <c r="S4331" s="8"/>
      <c r="T4331" s="8"/>
      <c r="U4331" s="8"/>
      <c r="V4331" s="8"/>
      <c r="W4331" s="8" t="str">
        <f t="shared" si="136"/>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7"/>
        <v>-</v>
      </c>
      <c r="R4332" s="9"/>
      <c r="S4332" s="9"/>
      <c r="T4332" s="9"/>
      <c r="U4332" s="9"/>
      <c r="V4332" s="9"/>
      <c r="W4332" s="9" t="str">
        <f t="shared" si="136"/>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7"/>
        <v>-</v>
      </c>
      <c r="R4333" s="8"/>
      <c r="S4333" s="8"/>
      <c r="T4333" s="8"/>
      <c r="U4333" s="8"/>
      <c r="V4333" s="8"/>
      <c r="W4333" s="8" t="str">
        <f t="shared" si="136"/>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7"/>
        <v>-</v>
      </c>
      <c r="R4334" s="9"/>
      <c r="S4334" s="9"/>
      <c r="T4334" s="9"/>
      <c r="U4334" s="9"/>
      <c r="V4334" s="9"/>
      <c r="W4334" s="9" t="str">
        <f t="shared" si="136"/>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7"/>
        <v>-</v>
      </c>
      <c r="R4335" s="8"/>
      <c r="S4335" s="8"/>
      <c r="T4335" s="8"/>
      <c r="U4335" s="8"/>
      <c r="V4335" s="8"/>
      <c r="W4335" s="8" t="str">
        <f t="shared" si="136"/>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7"/>
        <v>-</v>
      </c>
      <c r="R4336" s="9"/>
      <c r="S4336" s="9"/>
      <c r="T4336" s="9"/>
      <c r="U4336" s="9"/>
      <c r="V4336" s="9"/>
      <c r="W4336" s="9" t="str">
        <f t="shared" si="136"/>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7"/>
        <v>-</v>
      </c>
      <c r="R4337" s="8"/>
      <c r="S4337" s="8"/>
      <c r="T4337" s="8"/>
      <c r="U4337" s="8"/>
      <c r="V4337" s="8"/>
      <c r="W4337" s="8" t="str">
        <f t="shared" si="136"/>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7"/>
        <v>-</v>
      </c>
      <c r="R4338" s="9"/>
      <c r="S4338" s="9"/>
      <c r="T4338" s="9"/>
      <c r="U4338" s="9"/>
      <c r="V4338" s="9"/>
      <c r="W4338" s="9" t="str">
        <f t="shared" si="136"/>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7"/>
        <v>-</v>
      </c>
      <c r="R4339" s="8"/>
      <c r="S4339" s="8"/>
      <c r="T4339" s="8"/>
      <c r="U4339" s="8"/>
      <c r="V4339" s="8"/>
      <c r="W4339" s="8" t="str">
        <f t="shared" si="136"/>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7"/>
        <v>-</v>
      </c>
      <c r="R4340" s="9"/>
      <c r="S4340" s="9"/>
      <c r="T4340" s="9"/>
      <c r="U4340" s="9"/>
      <c r="V4340" s="9"/>
      <c r="W4340" s="9" t="str">
        <f t="shared" si="136"/>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7"/>
        <v>-</v>
      </c>
      <c r="R4341" s="8"/>
      <c r="S4341" s="8"/>
      <c r="T4341" s="8"/>
      <c r="U4341" s="8"/>
      <c r="V4341" s="8"/>
      <c r="W4341" s="8" t="str">
        <f t="shared" si="136"/>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7"/>
        <v>-</v>
      </c>
      <c r="R4342" s="9"/>
      <c r="S4342" s="9"/>
      <c r="T4342" s="9"/>
      <c r="U4342" s="9"/>
      <c r="V4342" s="9"/>
      <c r="W4342" s="9" t="str">
        <f t="shared" si="136"/>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7"/>
        <v>-</v>
      </c>
      <c r="R4343" s="8"/>
      <c r="S4343" s="8"/>
      <c r="T4343" s="8"/>
      <c r="U4343" s="8"/>
      <c r="V4343" s="8"/>
      <c r="W4343" s="8" t="str">
        <f t="shared" si="136"/>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7"/>
        <v>-</v>
      </c>
      <c r="R4344" s="9"/>
      <c r="S4344" s="9"/>
      <c r="T4344" s="9"/>
      <c r="U4344" s="9"/>
      <c r="V4344" s="9"/>
      <c r="W4344" s="9" t="str">
        <f t="shared" si="136"/>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7"/>
        <v>-</v>
      </c>
      <c r="R4345" s="8"/>
      <c r="S4345" s="8"/>
      <c r="T4345" s="8"/>
      <c r="U4345" s="8"/>
      <c r="V4345" s="8"/>
      <c r="W4345" s="8" t="str">
        <f t="shared" si="136"/>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7"/>
        <v>-</v>
      </c>
      <c r="R4346" s="9"/>
      <c r="S4346" s="9"/>
      <c r="T4346" s="9"/>
      <c r="U4346" s="9"/>
      <c r="V4346" s="9"/>
      <c r="W4346" s="9" t="str">
        <f t="shared" si="136"/>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7"/>
        <v>-</v>
      </c>
      <c r="R4347" s="8"/>
      <c r="S4347" s="8"/>
      <c r="T4347" s="8"/>
      <c r="U4347" s="8"/>
      <c r="V4347" s="8"/>
      <c r="W4347" s="8" t="str">
        <f t="shared" si="136"/>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7"/>
        <v>-</v>
      </c>
      <c r="R4348" s="9"/>
      <c r="S4348" s="9"/>
      <c r="T4348" s="9"/>
      <c r="U4348" s="9"/>
      <c r="V4348" s="9"/>
      <c r="W4348" s="9" t="str">
        <f t="shared" si="136"/>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7"/>
        <v>-</v>
      </c>
      <c r="R4349" s="8"/>
      <c r="S4349" s="8"/>
      <c r="T4349" s="8"/>
      <c r="U4349" s="8"/>
      <c r="V4349" s="8"/>
      <c r="W4349" s="8" t="str">
        <f t="shared" si="136"/>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7"/>
        <v>-</v>
      </c>
      <c r="R4350" s="9"/>
      <c r="S4350" s="9"/>
      <c r="T4350" s="9"/>
      <c r="U4350" s="9"/>
      <c r="V4350" s="9"/>
      <c r="W4350" s="9" t="str">
        <f t="shared" si="136"/>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7"/>
        <v>-</v>
      </c>
      <c r="R4351" s="8"/>
      <c r="S4351" s="8"/>
      <c r="T4351" s="8"/>
      <c r="U4351" s="8"/>
      <c r="V4351" s="8"/>
      <c r="W4351" s="8" t="str">
        <f t="shared" si="136"/>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7"/>
        <v>-</v>
      </c>
      <c r="R4352" s="9"/>
      <c r="S4352" s="9"/>
      <c r="T4352" s="9"/>
      <c r="U4352" s="9"/>
      <c r="V4352" s="9"/>
      <c r="W4352" s="9" t="str">
        <f t="shared" si="136"/>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7"/>
        <v>-</v>
      </c>
      <c r="R4353" s="8"/>
      <c r="S4353" s="8"/>
      <c r="T4353" s="8"/>
      <c r="U4353" s="8"/>
      <c r="V4353" s="8"/>
      <c r="W4353" s="8" t="str">
        <f t="shared" si="136"/>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7"/>
        <v>-</v>
      </c>
      <c r="R4354" s="9"/>
      <c r="S4354" s="9"/>
      <c r="T4354" s="9"/>
      <c r="U4354" s="9"/>
      <c r="V4354" s="9"/>
      <c r="W4354" s="9" t="str">
        <f t="shared" si="136"/>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7"/>
        <v>-</v>
      </c>
      <c r="R4355" s="8"/>
      <c r="S4355" s="8"/>
      <c r="T4355" s="8"/>
      <c r="U4355" s="8"/>
      <c r="V4355" s="8"/>
      <c r="W4355" s="8" t="str">
        <f t="shared" si="136"/>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7"/>
        <v>-</v>
      </c>
      <c r="R4356" s="9"/>
      <c r="S4356" s="9"/>
      <c r="T4356" s="9"/>
      <c r="U4356" s="9"/>
      <c r="V4356" s="9"/>
      <c r="W4356" s="9" t="str">
        <f t="shared" si="136"/>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7"/>
        <v>-</v>
      </c>
      <c r="R4357" s="8"/>
      <c r="S4357" s="8"/>
      <c r="T4357" s="8"/>
      <c r="U4357" s="8"/>
      <c r="V4357" s="8"/>
      <c r="W4357" s="8" t="str">
        <f t="shared" ref="W4357:W4420" si="138">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9">IF(B4358&gt;1/1/1900, (IF(R4358="Closed",(DATEDIF(B4358,P4358,"d"))-(DATEDIF(M4358,O4358,"d")),IF(OR(R4358="Pending",ISBLANK(P4358)),TODAY()-B4358))),"-")</f>
        <v>-</v>
      </c>
      <c r="R4358" s="9"/>
      <c r="S4358" s="9"/>
      <c r="T4358" s="9"/>
      <c r="U4358" s="9"/>
      <c r="V4358" s="9"/>
      <c r="W4358" s="9" t="str">
        <f t="shared" si="138"/>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9"/>
        <v>-</v>
      </c>
      <c r="R4359" s="8"/>
      <c r="S4359" s="8"/>
      <c r="T4359" s="8"/>
      <c r="U4359" s="8"/>
      <c r="V4359" s="8"/>
      <c r="W4359" s="8" t="str">
        <f t="shared" si="138"/>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9"/>
        <v>-</v>
      </c>
      <c r="R4360" s="9"/>
      <c r="S4360" s="9"/>
      <c r="T4360" s="9"/>
      <c r="U4360" s="9"/>
      <c r="V4360" s="9"/>
      <c r="W4360" s="9" t="str">
        <f t="shared" si="138"/>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9"/>
        <v>-</v>
      </c>
      <c r="R4361" s="8"/>
      <c r="S4361" s="8"/>
      <c r="T4361" s="8"/>
      <c r="U4361" s="8"/>
      <c r="V4361" s="8"/>
      <c r="W4361" s="8" t="str">
        <f t="shared" si="138"/>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9"/>
        <v>-</v>
      </c>
      <c r="R4362" s="9"/>
      <c r="S4362" s="9"/>
      <c r="T4362" s="9"/>
      <c r="U4362" s="9"/>
      <c r="V4362" s="9"/>
      <c r="W4362" s="9" t="str">
        <f t="shared" si="138"/>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9"/>
        <v>-</v>
      </c>
      <c r="R4363" s="8"/>
      <c r="S4363" s="8"/>
      <c r="T4363" s="8"/>
      <c r="U4363" s="8"/>
      <c r="V4363" s="8"/>
      <c r="W4363" s="8" t="str">
        <f t="shared" si="138"/>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9"/>
        <v>-</v>
      </c>
      <c r="R4364" s="9"/>
      <c r="S4364" s="9"/>
      <c r="T4364" s="9"/>
      <c r="U4364" s="9"/>
      <c r="V4364" s="9"/>
      <c r="W4364" s="9" t="str">
        <f t="shared" si="138"/>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9"/>
        <v>-</v>
      </c>
      <c r="R4365" s="8"/>
      <c r="S4365" s="8"/>
      <c r="T4365" s="8"/>
      <c r="U4365" s="8"/>
      <c r="V4365" s="8"/>
      <c r="W4365" s="8" t="str">
        <f t="shared" si="138"/>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9"/>
        <v>-</v>
      </c>
      <c r="R4366" s="9"/>
      <c r="S4366" s="9"/>
      <c r="T4366" s="9"/>
      <c r="U4366" s="9"/>
      <c r="V4366" s="9"/>
      <c r="W4366" s="9" t="str">
        <f t="shared" si="138"/>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9"/>
        <v>-</v>
      </c>
      <c r="R4367" s="8"/>
      <c r="S4367" s="8"/>
      <c r="T4367" s="8"/>
      <c r="U4367" s="8"/>
      <c r="V4367" s="8"/>
      <c r="W4367" s="8" t="str">
        <f t="shared" si="138"/>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9"/>
        <v>-</v>
      </c>
      <c r="R4368" s="9"/>
      <c r="S4368" s="9"/>
      <c r="T4368" s="9"/>
      <c r="U4368" s="9"/>
      <c r="V4368" s="9"/>
      <c r="W4368" s="9" t="str">
        <f t="shared" si="138"/>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9"/>
        <v>-</v>
      </c>
      <c r="R4369" s="8"/>
      <c r="S4369" s="8"/>
      <c r="T4369" s="8"/>
      <c r="U4369" s="8"/>
      <c r="V4369" s="8"/>
      <c r="W4369" s="8" t="str">
        <f t="shared" si="138"/>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9"/>
        <v>-</v>
      </c>
      <c r="R4370" s="9"/>
      <c r="S4370" s="9"/>
      <c r="T4370" s="9"/>
      <c r="U4370" s="9"/>
      <c r="V4370" s="9"/>
      <c r="W4370" s="9" t="str">
        <f t="shared" si="138"/>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9"/>
        <v>-</v>
      </c>
      <c r="R4371" s="8"/>
      <c r="S4371" s="8"/>
      <c r="T4371" s="8"/>
      <c r="U4371" s="8"/>
      <c r="V4371" s="8"/>
      <c r="W4371" s="8" t="str">
        <f t="shared" si="138"/>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9"/>
        <v>-</v>
      </c>
      <c r="R4372" s="9"/>
      <c r="S4372" s="9"/>
      <c r="T4372" s="9"/>
      <c r="U4372" s="9"/>
      <c r="V4372" s="9"/>
      <c r="W4372" s="9" t="str">
        <f t="shared" si="138"/>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9"/>
        <v>-</v>
      </c>
      <c r="R4373" s="8"/>
      <c r="S4373" s="8"/>
      <c r="T4373" s="8"/>
      <c r="U4373" s="8"/>
      <c r="V4373" s="8"/>
      <c r="W4373" s="8" t="str">
        <f t="shared" si="138"/>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9"/>
        <v>-</v>
      </c>
      <c r="R4374" s="9"/>
      <c r="S4374" s="9"/>
      <c r="T4374" s="9"/>
      <c r="U4374" s="9"/>
      <c r="V4374" s="9"/>
      <c r="W4374" s="9" t="str">
        <f t="shared" si="138"/>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9"/>
        <v>-</v>
      </c>
      <c r="R4375" s="8"/>
      <c r="S4375" s="8"/>
      <c r="T4375" s="8"/>
      <c r="U4375" s="8"/>
      <c r="V4375" s="8"/>
      <c r="W4375" s="8" t="str">
        <f t="shared" si="138"/>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9"/>
        <v>-</v>
      </c>
      <c r="R4376" s="9"/>
      <c r="S4376" s="9"/>
      <c r="T4376" s="9"/>
      <c r="U4376" s="9"/>
      <c r="V4376" s="9"/>
      <c r="W4376" s="9" t="str">
        <f t="shared" si="138"/>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9"/>
        <v>-</v>
      </c>
      <c r="R4377" s="8"/>
      <c r="S4377" s="8"/>
      <c r="T4377" s="8"/>
      <c r="U4377" s="8"/>
      <c r="V4377" s="8"/>
      <c r="W4377" s="8" t="str">
        <f t="shared" si="138"/>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9"/>
        <v>-</v>
      </c>
      <c r="R4378" s="9"/>
      <c r="S4378" s="9"/>
      <c r="T4378" s="9"/>
      <c r="U4378" s="9"/>
      <c r="V4378" s="9"/>
      <c r="W4378" s="9" t="str">
        <f t="shared" si="138"/>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9"/>
        <v>-</v>
      </c>
      <c r="R4379" s="8"/>
      <c r="S4379" s="8"/>
      <c r="T4379" s="8"/>
      <c r="U4379" s="8"/>
      <c r="V4379" s="8"/>
      <c r="W4379" s="8" t="str">
        <f t="shared" si="138"/>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9"/>
        <v>-</v>
      </c>
      <c r="R4380" s="9"/>
      <c r="S4380" s="9"/>
      <c r="T4380" s="9"/>
      <c r="U4380" s="9"/>
      <c r="V4380" s="9"/>
      <c r="W4380" s="9" t="str">
        <f t="shared" si="138"/>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9"/>
        <v>-</v>
      </c>
      <c r="R4381" s="8"/>
      <c r="S4381" s="8"/>
      <c r="T4381" s="8"/>
      <c r="U4381" s="8"/>
      <c r="V4381" s="8"/>
      <c r="W4381" s="8" t="str">
        <f t="shared" si="138"/>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9"/>
        <v>-</v>
      </c>
      <c r="R4382" s="9"/>
      <c r="S4382" s="9"/>
      <c r="T4382" s="9"/>
      <c r="U4382" s="9"/>
      <c r="V4382" s="9"/>
      <c r="W4382" s="9" t="str">
        <f t="shared" si="138"/>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9"/>
        <v>-</v>
      </c>
      <c r="R4383" s="8"/>
      <c r="S4383" s="8"/>
      <c r="T4383" s="8"/>
      <c r="U4383" s="8"/>
      <c r="V4383" s="8"/>
      <c r="W4383" s="8" t="str">
        <f t="shared" si="138"/>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9"/>
        <v>-</v>
      </c>
      <c r="R4384" s="9"/>
      <c r="S4384" s="9"/>
      <c r="T4384" s="9"/>
      <c r="U4384" s="9"/>
      <c r="V4384" s="9"/>
      <c r="W4384" s="9" t="str">
        <f t="shared" si="138"/>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9"/>
        <v>-</v>
      </c>
      <c r="R4385" s="8"/>
      <c r="S4385" s="8"/>
      <c r="T4385" s="8"/>
      <c r="U4385" s="8"/>
      <c r="V4385" s="8"/>
      <c r="W4385" s="8" t="str">
        <f t="shared" si="138"/>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9"/>
        <v>-</v>
      </c>
      <c r="R4386" s="9"/>
      <c r="S4386" s="9"/>
      <c r="T4386" s="9"/>
      <c r="U4386" s="9"/>
      <c r="V4386" s="9"/>
      <c r="W4386" s="9" t="str">
        <f t="shared" si="138"/>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9"/>
        <v>-</v>
      </c>
      <c r="R4387" s="8"/>
      <c r="S4387" s="8"/>
      <c r="T4387" s="8"/>
      <c r="U4387" s="8"/>
      <c r="V4387" s="8"/>
      <c r="W4387" s="8" t="str">
        <f t="shared" si="138"/>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9"/>
        <v>-</v>
      </c>
      <c r="R4388" s="9"/>
      <c r="S4388" s="9"/>
      <c r="T4388" s="9"/>
      <c r="U4388" s="9"/>
      <c r="V4388" s="9"/>
      <c r="W4388" s="9" t="str">
        <f t="shared" si="138"/>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9"/>
        <v>-</v>
      </c>
      <c r="R4389" s="8"/>
      <c r="S4389" s="8"/>
      <c r="T4389" s="8"/>
      <c r="U4389" s="8"/>
      <c r="V4389" s="8"/>
      <c r="W4389" s="8" t="str">
        <f t="shared" si="138"/>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9"/>
        <v>-</v>
      </c>
      <c r="R4390" s="9"/>
      <c r="S4390" s="9"/>
      <c r="T4390" s="9"/>
      <c r="U4390" s="9"/>
      <c r="V4390" s="9"/>
      <c r="W4390" s="9" t="str">
        <f t="shared" si="138"/>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9"/>
        <v>-</v>
      </c>
      <c r="R4391" s="8"/>
      <c r="S4391" s="8"/>
      <c r="T4391" s="8"/>
      <c r="U4391" s="8"/>
      <c r="V4391" s="8"/>
      <c r="W4391" s="8" t="str">
        <f t="shared" si="138"/>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9"/>
        <v>-</v>
      </c>
      <c r="R4392" s="9"/>
      <c r="S4392" s="9"/>
      <c r="T4392" s="9"/>
      <c r="U4392" s="9"/>
      <c r="V4392" s="9"/>
      <c r="W4392" s="9" t="str">
        <f t="shared" si="138"/>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9"/>
        <v>-</v>
      </c>
      <c r="R4393" s="8"/>
      <c r="S4393" s="8"/>
      <c r="T4393" s="8"/>
      <c r="U4393" s="8"/>
      <c r="V4393" s="8"/>
      <c r="W4393" s="8" t="str">
        <f t="shared" si="138"/>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9"/>
        <v>-</v>
      </c>
      <c r="R4394" s="9"/>
      <c r="S4394" s="9"/>
      <c r="T4394" s="9"/>
      <c r="U4394" s="9"/>
      <c r="V4394" s="9"/>
      <c r="W4394" s="9" t="str">
        <f t="shared" si="138"/>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9"/>
        <v>-</v>
      </c>
      <c r="R4395" s="8"/>
      <c r="S4395" s="8"/>
      <c r="T4395" s="8"/>
      <c r="U4395" s="8"/>
      <c r="V4395" s="8"/>
      <c r="W4395" s="8" t="str">
        <f t="shared" si="138"/>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9"/>
        <v>-</v>
      </c>
      <c r="R4396" s="9"/>
      <c r="S4396" s="9"/>
      <c r="T4396" s="9"/>
      <c r="U4396" s="9"/>
      <c r="V4396" s="9"/>
      <c r="W4396" s="9" t="str">
        <f t="shared" si="138"/>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9"/>
        <v>-</v>
      </c>
      <c r="R4397" s="8"/>
      <c r="S4397" s="8"/>
      <c r="T4397" s="8"/>
      <c r="U4397" s="8"/>
      <c r="V4397" s="8"/>
      <c r="W4397" s="8" t="str">
        <f t="shared" si="138"/>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9"/>
        <v>-</v>
      </c>
      <c r="R4398" s="9"/>
      <c r="S4398" s="9"/>
      <c r="T4398" s="9"/>
      <c r="U4398" s="9"/>
      <c r="V4398" s="9"/>
      <c r="W4398" s="9" t="str">
        <f t="shared" si="138"/>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9"/>
        <v>-</v>
      </c>
      <c r="R4399" s="8"/>
      <c r="S4399" s="8"/>
      <c r="T4399" s="8"/>
      <c r="U4399" s="8"/>
      <c r="V4399" s="8"/>
      <c r="W4399" s="8" t="str">
        <f t="shared" si="138"/>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9"/>
        <v>-</v>
      </c>
      <c r="R4400" s="9"/>
      <c r="S4400" s="9"/>
      <c r="T4400" s="9"/>
      <c r="U4400" s="9"/>
      <c r="V4400" s="9"/>
      <c r="W4400" s="9" t="str">
        <f t="shared" si="138"/>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9"/>
        <v>-</v>
      </c>
      <c r="R4401" s="8"/>
      <c r="S4401" s="8"/>
      <c r="T4401" s="8"/>
      <c r="U4401" s="8"/>
      <c r="V4401" s="8"/>
      <c r="W4401" s="8" t="str">
        <f t="shared" si="138"/>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9"/>
        <v>-</v>
      </c>
      <c r="R4402" s="9"/>
      <c r="S4402" s="9"/>
      <c r="T4402" s="9"/>
      <c r="U4402" s="9"/>
      <c r="V4402" s="9"/>
      <c r="W4402" s="9" t="str">
        <f t="shared" si="138"/>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9"/>
        <v>-</v>
      </c>
      <c r="R4403" s="8"/>
      <c r="S4403" s="8"/>
      <c r="T4403" s="8"/>
      <c r="U4403" s="8"/>
      <c r="V4403" s="8"/>
      <c r="W4403" s="8" t="str">
        <f t="shared" si="138"/>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9"/>
        <v>-</v>
      </c>
      <c r="R4404" s="9"/>
      <c r="S4404" s="9"/>
      <c r="T4404" s="9"/>
      <c r="U4404" s="9"/>
      <c r="V4404" s="9"/>
      <c r="W4404" s="9" t="str">
        <f t="shared" si="138"/>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9"/>
        <v>-</v>
      </c>
      <c r="R4405" s="8"/>
      <c r="S4405" s="8"/>
      <c r="T4405" s="8"/>
      <c r="U4405" s="8"/>
      <c r="V4405" s="8"/>
      <c r="W4405" s="8" t="str">
        <f t="shared" si="138"/>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9"/>
        <v>-</v>
      </c>
      <c r="R4406" s="9"/>
      <c r="S4406" s="9"/>
      <c r="T4406" s="9"/>
      <c r="U4406" s="9"/>
      <c r="V4406" s="9"/>
      <c r="W4406" s="9" t="str">
        <f t="shared" si="138"/>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9"/>
        <v>-</v>
      </c>
      <c r="R4407" s="8"/>
      <c r="S4407" s="8"/>
      <c r="T4407" s="8"/>
      <c r="U4407" s="8"/>
      <c r="V4407" s="8"/>
      <c r="W4407" s="8" t="str">
        <f t="shared" si="138"/>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9"/>
        <v>-</v>
      </c>
      <c r="R4408" s="9"/>
      <c r="S4408" s="9"/>
      <c r="T4408" s="9"/>
      <c r="U4408" s="9"/>
      <c r="V4408" s="9"/>
      <c r="W4408" s="9" t="str">
        <f t="shared" si="138"/>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9"/>
        <v>-</v>
      </c>
      <c r="R4409" s="8"/>
      <c r="S4409" s="8"/>
      <c r="T4409" s="8"/>
      <c r="U4409" s="8"/>
      <c r="V4409" s="8"/>
      <c r="W4409" s="8" t="str">
        <f t="shared" si="138"/>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9"/>
        <v>-</v>
      </c>
      <c r="R4410" s="9"/>
      <c r="S4410" s="9"/>
      <c r="T4410" s="9"/>
      <c r="U4410" s="9"/>
      <c r="V4410" s="9"/>
      <c r="W4410" s="9" t="str">
        <f t="shared" si="138"/>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9"/>
        <v>-</v>
      </c>
      <c r="R4411" s="8"/>
      <c r="S4411" s="8"/>
      <c r="T4411" s="8"/>
      <c r="U4411" s="8"/>
      <c r="V4411" s="8"/>
      <c r="W4411" s="8" t="str">
        <f t="shared" si="138"/>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9"/>
        <v>-</v>
      </c>
      <c r="R4412" s="9"/>
      <c r="S4412" s="9"/>
      <c r="T4412" s="9"/>
      <c r="U4412" s="9"/>
      <c r="V4412" s="9"/>
      <c r="W4412" s="9" t="str">
        <f t="shared" si="138"/>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9"/>
        <v>-</v>
      </c>
      <c r="R4413" s="8"/>
      <c r="S4413" s="8"/>
      <c r="T4413" s="8"/>
      <c r="U4413" s="8"/>
      <c r="V4413" s="8"/>
      <c r="W4413" s="8" t="str">
        <f t="shared" si="138"/>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9"/>
        <v>-</v>
      </c>
      <c r="R4414" s="9"/>
      <c r="S4414" s="9"/>
      <c r="T4414" s="9"/>
      <c r="U4414" s="9"/>
      <c r="V4414" s="9"/>
      <c r="W4414" s="9" t="str">
        <f t="shared" si="138"/>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9"/>
        <v>-</v>
      </c>
      <c r="R4415" s="8"/>
      <c r="S4415" s="8"/>
      <c r="T4415" s="8"/>
      <c r="U4415" s="8"/>
      <c r="V4415" s="8"/>
      <c r="W4415" s="8" t="str">
        <f t="shared" si="138"/>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9"/>
        <v>-</v>
      </c>
      <c r="R4416" s="9"/>
      <c r="S4416" s="9"/>
      <c r="T4416" s="9"/>
      <c r="U4416" s="9"/>
      <c r="V4416" s="9"/>
      <c r="W4416" s="9" t="str">
        <f t="shared" si="138"/>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9"/>
        <v>-</v>
      </c>
      <c r="R4417" s="8"/>
      <c r="S4417" s="8"/>
      <c r="T4417" s="8"/>
      <c r="U4417" s="8"/>
      <c r="V4417" s="8"/>
      <c r="W4417" s="8" t="str">
        <f t="shared" si="138"/>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9"/>
        <v>-</v>
      </c>
      <c r="R4418" s="9"/>
      <c r="S4418" s="9"/>
      <c r="T4418" s="9"/>
      <c r="U4418" s="9"/>
      <c r="V4418" s="9"/>
      <c r="W4418" s="9" t="str">
        <f t="shared" si="138"/>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9"/>
        <v>-</v>
      </c>
      <c r="R4419" s="8"/>
      <c r="S4419" s="8"/>
      <c r="T4419" s="8"/>
      <c r="U4419" s="8"/>
      <c r="V4419" s="8"/>
      <c r="W4419" s="8" t="str">
        <f t="shared" si="138"/>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9"/>
        <v>-</v>
      </c>
      <c r="R4420" s="9"/>
      <c r="S4420" s="9"/>
      <c r="T4420" s="9"/>
      <c r="U4420" s="9"/>
      <c r="V4420" s="9"/>
      <c r="W4420" s="9" t="str">
        <f t="shared" si="138"/>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9"/>
        <v>-</v>
      </c>
      <c r="R4421" s="8"/>
      <c r="S4421" s="8"/>
      <c r="T4421" s="8"/>
      <c r="U4421" s="8"/>
      <c r="V4421" s="8"/>
      <c r="W4421" s="8" t="str">
        <f t="shared" ref="W4421:W4484" si="140">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1">IF(B4422&gt;1/1/1900, (IF(R4422="Closed",(DATEDIF(B4422,P4422,"d"))-(DATEDIF(M4422,O4422,"d")),IF(OR(R4422="Pending",ISBLANK(P4422)),TODAY()-B4422))),"-")</f>
        <v>-</v>
      </c>
      <c r="R4422" s="9"/>
      <c r="S4422" s="9"/>
      <c r="T4422" s="9"/>
      <c r="U4422" s="9"/>
      <c r="V4422" s="9"/>
      <c r="W4422" s="9" t="str">
        <f t="shared" si="140"/>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1"/>
        <v>-</v>
      </c>
      <c r="R4423" s="8"/>
      <c r="S4423" s="8"/>
      <c r="T4423" s="8"/>
      <c r="U4423" s="8"/>
      <c r="V4423" s="8"/>
      <c r="W4423" s="8" t="str">
        <f t="shared" si="140"/>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1"/>
        <v>-</v>
      </c>
      <c r="R4424" s="9"/>
      <c r="S4424" s="9"/>
      <c r="T4424" s="9"/>
      <c r="U4424" s="9"/>
      <c r="V4424" s="9"/>
      <c r="W4424" s="9" t="str">
        <f t="shared" si="140"/>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1"/>
        <v>-</v>
      </c>
      <c r="R4425" s="8"/>
      <c r="S4425" s="8"/>
      <c r="T4425" s="8"/>
      <c r="U4425" s="8"/>
      <c r="V4425" s="8"/>
      <c r="W4425" s="8" t="str">
        <f t="shared" si="140"/>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1"/>
        <v>-</v>
      </c>
      <c r="R4426" s="9"/>
      <c r="S4426" s="9"/>
      <c r="T4426" s="9"/>
      <c r="U4426" s="9"/>
      <c r="V4426" s="9"/>
      <c r="W4426" s="9" t="str">
        <f t="shared" si="140"/>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1"/>
        <v>-</v>
      </c>
      <c r="R4427" s="8"/>
      <c r="S4427" s="8"/>
      <c r="T4427" s="8"/>
      <c r="U4427" s="8"/>
      <c r="V4427" s="8"/>
      <c r="W4427" s="8" t="str">
        <f t="shared" si="140"/>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1"/>
        <v>-</v>
      </c>
      <c r="R4428" s="9"/>
      <c r="S4428" s="9"/>
      <c r="T4428" s="9"/>
      <c r="U4428" s="9"/>
      <c r="V4428" s="9"/>
      <c r="W4428" s="9" t="str">
        <f t="shared" si="140"/>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1"/>
        <v>-</v>
      </c>
      <c r="R4429" s="8"/>
      <c r="S4429" s="8"/>
      <c r="T4429" s="8"/>
      <c r="U4429" s="8"/>
      <c r="V4429" s="8"/>
      <c r="W4429" s="8" t="str">
        <f t="shared" si="140"/>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1"/>
        <v>-</v>
      </c>
      <c r="R4430" s="9"/>
      <c r="S4430" s="9"/>
      <c r="T4430" s="9"/>
      <c r="U4430" s="9"/>
      <c r="V4430" s="9"/>
      <c r="W4430" s="9" t="str">
        <f t="shared" si="140"/>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1"/>
        <v>-</v>
      </c>
      <c r="R4431" s="8"/>
      <c r="S4431" s="8"/>
      <c r="T4431" s="8"/>
      <c r="U4431" s="8"/>
      <c r="V4431" s="8"/>
      <c r="W4431" s="8" t="str">
        <f t="shared" si="140"/>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1"/>
        <v>-</v>
      </c>
      <c r="R4432" s="9"/>
      <c r="S4432" s="9"/>
      <c r="T4432" s="9"/>
      <c r="U4432" s="9"/>
      <c r="V4432" s="9"/>
      <c r="W4432" s="9" t="str">
        <f t="shared" si="140"/>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1"/>
        <v>-</v>
      </c>
      <c r="R4433" s="8"/>
      <c r="S4433" s="8"/>
      <c r="T4433" s="8"/>
      <c r="U4433" s="8"/>
      <c r="V4433" s="8"/>
      <c r="W4433" s="8" t="str">
        <f t="shared" si="140"/>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1"/>
        <v>-</v>
      </c>
      <c r="R4434" s="9"/>
      <c r="S4434" s="9"/>
      <c r="T4434" s="9"/>
      <c r="U4434" s="9"/>
      <c r="V4434" s="9"/>
      <c r="W4434" s="9" t="str">
        <f t="shared" si="140"/>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1"/>
        <v>-</v>
      </c>
      <c r="R4435" s="8"/>
      <c r="S4435" s="8"/>
      <c r="T4435" s="8"/>
      <c r="U4435" s="8"/>
      <c r="V4435" s="8"/>
      <c r="W4435" s="8" t="str">
        <f t="shared" si="140"/>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1"/>
        <v>-</v>
      </c>
      <c r="R4436" s="9"/>
      <c r="S4436" s="9"/>
      <c r="T4436" s="9"/>
      <c r="U4436" s="9"/>
      <c r="V4436" s="9"/>
      <c r="W4436" s="9" t="str">
        <f t="shared" si="140"/>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1"/>
        <v>-</v>
      </c>
      <c r="R4437" s="8"/>
      <c r="S4437" s="8"/>
      <c r="T4437" s="8"/>
      <c r="U4437" s="8"/>
      <c r="V4437" s="8"/>
      <c r="W4437" s="8" t="str">
        <f t="shared" si="140"/>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1"/>
        <v>-</v>
      </c>
      <c r="R4438" s="9"/>
      <c r="S4438" s="9"/>
      <c r="T4438" s="9"/>
      <c r="U4438" s="9"/>
      <c r="V4438" s="9"/>
      <c r="W4438" s="9" t="str">
        <f t="shared" si="140"/>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1"/>
        <v>-</v>
      </c>
      <c r="R4439" s="8"/>
      <c r="S4439" s="8"/>
      <c r="T4439" s="8"/>
      <c r="U4439" s="8"/>
      <c r="V4439" s="8"/>
      <c r="W4439" s="8" t="str">
        <f t="shared" si="140"/>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1"/>
        <v>-</v>
      </c>
      <c r="R4440" s="9"/>
      <c r="S4440" s="9"/>
      <c r="T4440" s="9"/>
      <c r="U4440" s="9"/>
      <c r="V4440" s="9"/>
      <c r="W4440" s="9" t="str">
        <f t="shared" si="140"/>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1"/>
        <v>-</v>
      </c>
      <c r="R4441" s="8"/>
      <c r="S4441" s="8"/>
      <c r="T4441" s="8"/>
      <c r="U4441" s="8"/>
      <c r="V4441" s="8"/>
      <c r="W4441" s="8" t="str">
        <f t="shared" si="140"/>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1"/>
        <v>-</v>
      </c>
      <c r="R4442" s="9"/>
      <c r="S4442" s="9"/>
      <c r="T4442" s="9"/>
      <c r="U4442" s="9"/>
      <c r="V4442" s="9"/>
      <c r="W4442" s="9" t="str">
        <f t="shared" si="140"/>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1"/>
        <v>-</v>
      </c>
      <c r="R4443" s="8"/>
      <c r="S4443" s="8"/>
      <c r="T4443" s="8"/>
      <c r="U4443" s="8"/>
      <c r="V4443" s="8"/>
      <c r="W4443" s="8" t="str">
        <f t="shared" si="140"/>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1"/>
        <v>-</v>
      </c>
      <c r="R4444" s="9"/>
      <c r="S4444" s="9"/>
      <c r="T4444" s="9"/>
      <c r="U4444" s="9"/>
      <c r="V4444" s="9"/>
      <c r="W4444" s="9" t="str">
        <f t="shared" si="140"/>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1"/>
        <v>-</v>
      </c>
      <c r="R4445" s="8"/>
      <c r="S4445" s="8"/>
      <c r="T4445" s="8"/>
      <c r="U4445" s="8"/>
      <c r="V4445" s="8"/>
      <c r="W4445" s="8" t="str">
        <f t="shared" si="140"/>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1"/>
        <v>-</v>
      </c>
      <c r="R4446" s="9"/>
      <c r="S4446" s="9"/>
      <c r="T4446" s="9"/>
      <c r="U4446" s="9"/>
      <c r="V4446" s="9"/>
      <c r="W4446" s="9" t="str">
        <f t="shared" si="140"/>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1"/>
        <v>-</v>
      </c>
      <c r="R4447" s="8"/>
      <c r="S4447" s="8"/>
      <c r="T4447" s="8"/>
      <c r="U4447" s="8"/>
      <c r="V4447" s="8"/>
      <c r="W4447" s="8" t="str">
        <f t="shared" si="140"/>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1"/>
        <v>-</v>
      </c>
      <c r="R4448" s="9"/>
      <c r="S4448" s="9"/>
      <c r="T4448" s="9"/>
      <c r="U4448" s="9"/>
      <c r="V4448" s="9"/>
      <c r="W4448" s="9" t="str">
        <f t="shared" si="140"/>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1"/>
        <v>-</v>
      </c>
      <c r="R4449" s="8"/>
      <c r="S4449" s="8"/>
      <c r="T4449" s="8"/>
      <c r="U4449" s="8"/>
      <c r="V4449" s="8"/>
      <c r="W4449" s="8" t="str">
        <f t="shared" si="140"/>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1"/>
        <v>-</v>
      </c>
      <c r="R4450" s="9"/>
      <c r="S4450" s="9"/>
      <c r="T4450" s="9"/>
      <c r="U4450" s="9"/>
      <c r="V4450" s="9"/>
      <c r="W4450" s="9" t="str">
        <f t="shared" si="140"/>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1"/>
        <v>-</v>
      </c>
      <c r="R4451" s="8"/>
      <c r="S4451" s="8"/>
      <c r="T4451" s="8"/>
      <c r="U4451" s="8"/>
      <c r="V4451" s="8"/>
      <c r="W4451" s="8" t="str">
        <f t="shared" si="140"/>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1"/>
        <v>-</v>
      </c>
      <c r="R4452" s="9"/>
      <c r="S4452" s="9"/>
      <c r="T4452" s="9"/>
      <c r="U4452" s="9"/>
      <c r="V4452" s="9"/>
      <c r="W4452" s="9" t="str">
        <f t="shared" si="140"/>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1"/>
        <v>-</v>
      </c>
      <c r="R4453" s="8"/>
      <c r="S4453" s="8"/>
      <c r="T4453" s="8"/>
      <c r="U4453" s="8"/>
      <c r="V4453" s="8"/>
      <c r="W4453" s="8" t="str">
        <f t="shared" si="140"/>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1"/>
        <v>-</v>
      </c>
      <c r="R4454" s="9"/>
      <c r="S4454" s="9"/>
      <c r="T4454" s="9"/>
      <c r="U4454" s="9"/>
      <c r="V4454" s="9"/>
      <c r="W4454" s="9" t="str">
        <f t="shared" si="140"/>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1"/>
        <v>-</v>
      </c>
      <c r="R4455" s="8"/>
      <c r="S4455" s="8"/>
      <c r="T4455" s="8"/>
      <c r="U4455" s="8"/>
      <c r="V4455" s="8"/>
      <c r="W4455" s="8" t="str">
        <f t="shared" si="140"/>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1"/>
        <v>-</v>
      </c>
      <c r="R4456" s="9"/>
      <c r="S4456" s="9"/>
      <c r="T4456" s="9"/>
      <c r="U4456" s="9"/>
      <c r="V4456" s="9"/>
      <c r="W4456" s="9" t="str">
        <f t="shared" si="140"/>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1"/>
        <v>-</v>
      </c>
      <c r="R4457" s="8"/>
      <c r="S4457" s="8"/>
      <c r="T4457" s="8"/>
      <c r="U4457" s="8"/>
      <c r="V4457" s="8"/>
      <c r="W4457" s="8" t="str">
        <f t="shared" si="140"/>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1"/>
        <v>-</v>
      </c>
      <c r="R4458" s="9"/>
      <c r="S4458" s="9"/>
      <c r="T4458" s="9"/>
      <c r="U4458" s="9"/>
      <c r="V4458" s="9"/>
      <c r="W4458" s="9" t="str">
        <f t="shared" si="140"/>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1"/>
        <v>-</v>
      </c>
      <c r="R4459" s="8"/>
      <c r="S4459" s="8"/>
      <c r="T4459" s="8"/>
      <c r="U4459" s="8"/>
      <c r="V4459" s="8"/>
      <c r="W4459" s="8" t="str">
        <f t="shared" si="140"/>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1"/>
        <v>-</v>
      </c>
      <c r="R4460" s="9"/>
      <c r="S4460" s="9"/>
      <c r="T4460" s="9"/>
      <c r="U4460" s="9"/>
      <c r="V4460" s="9"/>
      <c r="W4460" s="9" t="str">
        <f t="shared" si="140"/>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1"/>
        <v>-</v>
      </c>
      <c r="R4461" s="8"/>
      <c r="S4461" s="8"/>
      <c r="T4461" s="8"/>
      <c r="U4461" s="8"/>
      <c r="V4461" s="8"/>
      <c r="W4461" s="8" t="str">
        <f t="shared" si="140"/>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1"/>
        <v>-</v>
      </c>
      <c r="R4462" s="9"/>
      <c r="S4462" s="9"/>
      <c r="T4462" s="9"/>
      <c r="U4462" s="9"/>
      <c r="V4462" s="9"/>
      <c r="W4462" s="9" t="str">
        <f t="shared" si="140"/>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1"/>
        <v>-</v>
      </c>
      <c r="R4463" s="8"/>
      <c r="S4463" s="8"/>
      <c r="T4463" s="8"/>
      <c r="U4463" s="8"/>
      <c r="V4463" s="8"/>
      <c r="W4463" s="8" t="str">
        <f t="shared" si="140"/>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1"/>
        <v>-</v>
      </c>
      <c r="R4464" s="9"/>
      <c r="S4464" s="9"/>
      <c r="T4464" s="9"/>
      <c r="U4464" s="9"/>
      <c r="V4464" s="9"/>
      <c r="W4464" s="9" t="str">
        <f t="shared" si="140"/>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1"/>
        <v>-</v>
      </c>
      <c r="R4465" s="8"/>
      <c r="S4465" s="8"/>
      <c r="T4465" s="8"/>
      <c r="U4465" s="8"/>
      <c r="V4465" s="8"/>
      <c r="W4465" s="8" t="str">
        <f t="shared" si="140"/>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1"/>
        <v>-</v>
      </c>
      <c r="R4466" s="9"/>
      <c r="S4466" s="9"/>
      <c r="T4466" s="9"/>
      <c r="U4466" s="9"/>
      <c r="V4466" s="9"/>
      <c r="W4466" s="9" t="str">
        <f t="shared" si="140"/>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1"/>
        <v>-</v>
      </c>
      <c r="R4467" s="8"/>
      <c r="S4467" s="8"/>
      <c r="T4467" s="8"/>
      <c r="U4467" s="8"/>
      <c r="V4467" s="8"/>
      <c r="W4467" s="8" t="str">
        <f t="shared" si="140"/>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1"/>
        <v>-</v>
      </c>
      <c r="R4468" s="9"/>
      <c r="S4468" s="9"/>
      <c r="T4468" s="9"/>
      <c r="U4468" s="9"/>
      <c r="V4468" s="9"/>
      <c r="W4468" s="9" t="str">
        <f t="shared" si="140"/>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1"/>
        <v>-</v>
      </c>
      <c r="R4469" s="8"/>
      <c r="S4469" s="8"/>
      <c r="T4469" s="8"/>
      <c r="U4469" s="8"/>
      <c r="V4469" s="8"/>
      <c r="W4469" s="8" t="str">
        <f t="shared" si="140"/>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1"/>
        <v>-</v>
      </c>
      <c r="R4470" s="9"/>
      <c r="S4470" s="9"/>
      <c r="T4470" s="9"/>
      <c r="U4470" s="9"/>
      <c r="V4470" s="9"/>
      <c r="W4470" s="9" t="str">
        <f t="shared" si="140"/>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1"/>
        <v>-</v>
      </c>
      <c r="R4471" s="8"/>
      <c r="S4471" s="8"/>
      <c r="T4471" s="8"/>
      <c r="U4471" s="8"/>
      <c r="V4471" s="8"/>
      <c r="W4471" s="8" t="str">
        <f t="shared" si="140"/>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1"/>
        <v>-</v>
      </c>
      <c r="R4472" s="9"/>
      <c r="S4472" s="9"/>
      <c r="T4472" s="9"/>
      <c r="U4472" s="9"/>
      <c r="V4472" s="9"/>
      <c r="W4472" s="9" t="str">
        <f t="shared" si="140"/>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1"/>
        <v>-</v>
      </c>
      <c r="R4473" s="8"/>
      <c r="S4473" s="8"/>
      <c r="T4473" s="8"/>
      <c r="U4473" s="8"/>
      <c r="V4473" s="8"/>
      <c r="W4473" s="8" t="str">
        <f t="shared" si="140"/>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1"/>
        <v>-</v>
      </c>
      <c r="R4474" s="9"/>
      <c r="S4474" s="9"/>
      <c r="T4474" s="9"/>
      <c r="U4474" s="9"/>
      <c r="V4474" s="9"/>
      <c r="W4474" s="9" t="str">
        <f t="shared" si="140"/>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1"/>
        <v>-</v>
      </c>
      <c r="R4475" s="8"/>
      <c r="S4475" s="8"/>
      <c r="T4475" s="8"/>
      <c r="U4475" s="8"/>
      <c r="V4475" s="8"/>
      <c r="W4475" s="8" t="str">
        <f t="shared" si="140"/>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1"/>
        <v>-</v>
      </c>
      <c r="R4476" s="9"/>
      <c r="S4476" s="9"/>
      <c r="T4476" s="9"/>
      <c r="U4476" s="9"/>
      <c r="V4476" s="9"/>
      <c r="W4476" s="9" t="str">
        <f t="shared" si="140"/>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1"/>
        <v>-</v>
      </c>
      <c r="R4477" s="8"/>
      <c r="S4477" s="8"/>
      <c r="T4477" s="8"/>
      <c r="U4477" s="8"/>
      <c r="V4477" s="8"/>
      <c r="W4477" s="8" t="str">
        <f t="shared" si="140"/>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1"/>
        <v>-</v>
      </c>
      <c r="R4478" s="9"/>
      <c r="S4478" s="9"/>
      <c r="T4478" s="9"/>
      <c r="U4478" s="9"/>
      <c r="V4478" s="9"/>
      <c r="W4478" s="9" t="str">
        <f t="shared" si="140"/>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1"/>
        <v>-</v>
      </c>
      <c r="R4479" s="8"/>
      <c r="S4479" s="8"/>
      <c r="T4479" s="8"/>
      <c r="U4479" s="8"/>
      <c r="V4479" s="8"/>
      <c r="W4479" s="8" t="str">
        <f t="shared" si="140"/>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1"/>
        <v>-</v>
      </c>
      <c r="R4480" s="9"/>
      <c r="S4480" s="9"/>
      <c r="T4480" s="9"/>
      <c r="U4480" s="9"/>
      <c r="V4480" s="9"/>
      <c r="W4480" s="9" t="str">
        <f t="shared" si="140"/>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1"/>
        <v>-</v>
      </c>
      <c r="R4481" s="8"/>
      <c r="S4481" s="8"/>
      <c r="T4481" s="8"/>
      <c r="U4481" s="8"/>
      <c r="V4481" s="8"/>
      <c r="W4481" s="8" t="str">
        <f t="shared" si="140"/>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1"/>
        <v>-</v>
      </c>
      <c r="R4482" s="9"/>
      <c r="S4482" s="9"/>
      <c r="T4482" s="9"/>
      <c r="U4482" s="9"/>
      <c r="V4482" s="9"/>
      <c r="W4482" s="9" t="str">
        <f t="shared" si="140"/>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1"/>
        <v>-</v>
      </c>
      <c r="R4483" s="8"/>
      <c r="S4483" s="8"/>
      <c r="T4483" s="8"/>
      <c r="U4483" s="8"/>
      <c r="V4483" s="8"/>
      <c r="W4483" s="8" t="str">
        <f t="shared" si="140"/>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1"/>
        <v>-</v>
      </c>
      <c r="R4484" s="9"/>
      <c r="S4484" s="9"/>
      <c r="T4484" s="9"/>
      <c r="U4484" s="9"/>
      <c r="V4484" s="9"/>
      <c r="W4484" s="9" t="str">
        <f t="shared" si="140"/>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1"/>
        <v>-</v>
      </c>
      <c r="R4485" s="8"/>
      <c r="S4485" s="8"/>
      <c r="T4485" s="8"/>
      <c r="U4485" s="8"/>
      <c r="V4485" s="8"/>
      <c r="W4485" s="8" t="str">
        <f t="shared" ref="W4485:W4548" si="142">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3">IF(B4486&gt;1/1/1900, (IF(R4486="Closed",(DATEDIF(B4486,P4486,"d"))-(DATEDIF(M4486,O4486,"d")),IF(OR(R4486="Pending",ISBLANK(P4486)),TODAY()-B4486))),"-")</f>
        <v>-</v>
      </c>
      <c r="R4486" s="9"/>
      <c r="S4486" s="9"/>
      <c r="T4486" s="9"/>
      <c r="U4486" s="9"/>
      <c r="V4486" s="9"/>
      <c r="W4486" s="9" t="str">
        <f t="shared" si="142"/>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3"/>
        <v>-</v>
      </c>
      <c r="R4487" s="8"/>
      <c r="S4487" s="8"/>
      <c r="T4487" s="8"/>
      <c r="U4487" s="8"/>
      <c r="V4487" s="8"/>
      <c r="W4487" s="8" t="str">
        <f t="shared" si="142"/>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3"/>
        <v>-</v>
      </c>
      <c r="R4488" s="9"/>
      <c r="S4488" s="9"/>
      <c r="T4488" s="9"/>
      <c r="U4488" s="9"/>
      <c r="V4488" s="9"/>
      <c r="W4488" s="9" t="str">
        <f t="shared" si="142"/>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3"/>
        <v>-</v>
      </c>
      <c r="R4489" s="8"/>
      <c r="S4489" s="8"/>
      <c r="T4489" s="8"/>
      <c r="U4489" s="8"/>
      <c r="V4489" s="8"/>
      <c r="W4489" s="8" t="str">
        <f t="shared" si="142"/>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3"/>
        <v>-</v>
      </c>
      <c r="R4490" s="9"/>
      <c r="S4490" s="9"/>
      <c r="T4490" s="9"/>
      <c r="U4490" s="9"/>
      <c r="V4490" s="9"/>
      <c r="W4490" s="9" t="str">
        <f t="shared" si="142"/>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3"/>
        <v>-</v>
      </c>
      <c r="R4491" s="8"/>
      <c r="S4491" s="8"/>
      <c r="T4491" s="8"/>
      <c r="U4491" s="8"/>
      <c r="V4491" s="8"/>
      <c r="W4491" s="8" t="str">
        <f t="shared" si="142"/>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3"/>
        <v>-</v>
      </c>
      <c r="R4492" s="9"/>
      <c r="S4492" s="9"/>
      <c r="T4492" s="9"/>
      <c r="U4492" s="9"/>
      <c r="V4492" s="9"/>
      <c r="W4492" s="9" t="str">
        <f t="shared" si="142"/>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3"/>
        <v>-</v>
      </c>
      <c r="R4493" s="8"/>
      <c r="S4493" s="8"/>
      <c r="T4493" s="8"/>
      <c r="U4493" s="8"/>
      <c r="V4493" s="8"/>
      <c r="W4493" s="8" t="str">
        <f t="shared" si="142"/>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3"/>
        <v>-</v>
      </c>
      <c r="R4494" s="9"/>
      <c r="S4494" s="9"/>
      <c r="T4494" s="9"/>
      <c r="U4494" s="9"/>
      <c r="V4494" s="9"/>
      <c r="W4494" s="9" t="str">
        <f t="shared" si="142"/>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3"/>
        <v>-</v>
      </c>
      <c r="R4495" s="8"/>
      <c r="S4495" s="8"/>
      <c r="T4495" s="8"/>
      <c r="U4495" s="8"/>
      <c r="V4495" s="8"/>
      <c r="W4495" s="8" t="str">
        <f t="shared" si="142"/>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3"/>
        <v>-</v>
      </c>
      <c r="R4496" s="9"/>
      <c r="S4496" s="9"/>
      <c r="T4496" s="9"/>
      <c r="U4496" s="9"/>
      <c r="V4496" s="9"/>
      <c r="W4496" s="9" t="str">
        <f t="shared" si="142"/>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3"/>
        <v>-</v>
      </c>
      <c r="R4497" s="8"/>
      <c r="S4497" s="8"/>
      <c r="T4497" s="8"/>
      <c r="U4497" s="8"/>
      <c r="V4497" s="8"/>
      <c r="W4497" s="8" t="str">
        <f t="shared" si="142"/>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3"/>
        <v>-</v>
      </c>
      <c r="R4498" s="9"/>
      <c r="S4498" s="9"/>
      <c r="T4498" s="9"/>
      <c r="U4498" s="9"/>
      <c r="V4498" s="9"/>
      <c r="W4498" s="9" t="str">
        <f t="shared" si="142"/>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3"/>
        <v>-</v>
      </c>
      <c r="R4499" s="8"/>
      <c r="S4499" s="8"/>
      <c r="T4499" s="8"/>
      <c r="U4499" s="8"/>
      <c r="V4499" s="8"/>
      <c r="W4499" s="8" t="str">
        <f t="shared" si="142"/>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3"/>
        <v>-</v>
      </c>
      <c r="R4500" s="9"/>
      <c r="S4500" s="9"/>
      <c r="T4500" s="9"/>
      <c r="U4500" s="9"/>
      <c r="V4500" s="9"/>
      <c r="W4500" s="9" t="str">
        <f t="shared" si="142"/>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3"/>
        <v>-</v>
      </c>
      <c r="R4501" s="8"/>
      <c r="S4501" s="8"/>
      <c r="T4501" s="8"/>
      <c r="U4501" s="8"/>
      <c r="V4501" s="8"/>
      <c r="W4501" s="8" t="str">
        <f t="shared" si="142"/>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3"/>
        <v>-</v>
      </c>
      <c r="R4502" s="9"/>
      <c r="S4502" s="9"/>
      <c r="T4502" s="9"/>
      <c r="U4502" s="9"/>
      <c r="V4502" s="9"/>
      <c r="W4502" s="9" t="str">
        <f t="shared" si="142"/>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3"/>
        <v>-</v>
      </c>
      <c r="R4503" s="8"/>
      <c r="S4503" s="8"/>
      <c r="T4503" s="8"/>
      <c r="U4503" s="8"/>
      <c r="V4503" s="8"/>
      <c r="W4503" s="8" t="str">
        <f t="shared" si="142"/>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3"/>
        <v>-</v>
      </c>
      <c r="R4504" s="9"/>
      <c r="S4504" s="9"/>
      <c r="T4504" s="9"/>
      <c r="U4504" s="9"/>
      <c r="V4504" s="9"/>
      <c r="W4504" s="9" t="str">
        <f t="shared" si="142"/>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3"/>
        <v>-</v>
      </c>
      <c r="R4505" s="8"/>
      <c r="S4505" s="8"/>
      <c r="T4505" s="8"/>
      <c r="U4505" s="8"/>
      <c r="V4505" s="8"/>
      <c r="W4505" s="8" t="str">
        <f t="shared" si="142"/>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3"/>
        <v>-</v>
      </c>
      <c r="R4506" s="9"/>
      <c r="S4506" s="9"/>
      <c r="T4506" s="9"/>
      <c r="U4506" s="9"/>
      <c r="V4506" s="9"/>
      <c r="W4506" s="9" t="str">
        <f t="shared" si="142"/>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3"/>
        <v>-</v>
      </c>
      <c r="R4507" s="8"/>
      <c r="S4507" s="8"/>
      <c r="T4507" s="8"/>
      <c r="U4507" s="8"/>
      <c r="V4507" s="8"/>
      <c r="W4507" s="8" t="str">
        <f t="shared" si="142"/>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3"/>
        <v>-</v>
      </c>
      <c r="R4508" s="9"/>
      <c r="S4508" s="9"/>
      <c r="T4508" s="9"/>
      <c r="U4508" s="9"/>
      <c r="V4508" s="9"/>
      <c r="W4508" s="9" t="str">
        <f t="shared" si="142"/>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3"/>
        <v>-</v>
      </c>
      <c r="R4509" s="8"/>
      <c r="S4509" s="8"/>
      <c r="T4509" s="8"/>
      <c r="U4509" s="8"/>
      <c r="V4509" s="8"/>
      <c r="W4509" s="8" t="str">
        <f t="shared" si="142"/>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3"/>
        <v>-</v>
      </c>
      <c r="R4510" s="9"/>
      <c r="S4510" s="9"/>
      <c r="T4510" s="9"/>
      <c r="U4510" s="9"/>
      <c r="V4510" s="9"/>
      <c r="W4510" s="9" t="str">
        <f t="shared" si="142"/>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3"/>
        <v>-</v>
      </c>
      <c r="R4511" s="8"/>
      <c r="S4511" s="8"/>
      <c r="T4511" s="8"/>
      <c r="U4511" s="8"/>
      <c r="V4511" s="8"/>
      <c r="W4511" s="8" t="str">
        <f t="shared" si="142"/>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3"/>
        <v>-</v>
      </c>
      <c r="R4512" s="9"/>
      <c r="S4512" s="9"/>
      <c r="T4512" s="9"/>
      <c r="U4512" s="9"/>
      <c r="V4512" s="9"/>
      <c r="W4512" s="9" t="str">
        <f t="shared" si="142"/>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3"/>
        <v>-</v>
      </c>
      <c r="R4513" s="8"/>
      <c r="S4513" s="8"/>
      <c r="T4513" s="8"/>
      <c r="U4513" s="8"/>
      <c r="V4513" s="8"/>
      <c r="W4513" s="8" t="str">
        <f t="shared" si="142"/>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3"/>
        <v>-</v>
      </c>
      <c r="R4514" s="9"/>
      <c r="S4514" s="9"/>
      <c r="T4514" s="9"/>
      <c r="U4514" s="9"/>
      <c r="V4514" s="9"/>
      <c r="W4514" s="9" t="str">
        <f t="shared" si="142"/>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3"/>
        <v>-</v>
      </c>
      <c r="R4515" s="8"/>
      <c r="S4515" s="8"/>
      <c r="T4515" s="8"/>
      <c r="U4515" s="8"/>
      <c r="V4515" s="8"/>
      <c r="W4515" s="8" t="str">
        <f t="shared" si="142"/>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3"/>
        <v>-</v>
      </c>
      <c r="R4516" s="9"/>
      <c r="S4516" s="9"/>
      <c r="T4516" s="9"/>
      <c r="U4516" s="9"/>
      <c r="V4516" s="9"/>
      <c r="W4516" s="9" t="str">
        <f t="shared" si="142"/>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3"/>
        <v>-</v>
      </c>
      <c r="R4517" s="8"/>
      <c r="S4517" s="8"/>
      <c r="T4517" s="8"/>
      <c r="U4517" s="8"/>
      <c r="V4517" s="8"/>
      <c r="W4517" s="8" t="str">
        <f t="shared" si="142"/>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3"/>
        <v>-</v>
      </c>
      <c r="R4518" s="9"/>
      <c r="S4518" s="9"/>
      <c r="T4518" s="9"/>
      <c r="U4518" s="9"/>
      <c r="V4518" s="9"/>
      <c r="W4518" s="9" t="str">
        <f t="shared" si="142"/>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3"/>
        <v>-</v>
      </c>
      <c r="R4519" s="8"/>
      <c r="S4519" s="8"/>
      <c r="T4519" s="8"/>
      <c r="U4519" s="8"/>
      <c r="V4519" s="8"/>
      <c r="W4519" s="8" t="str">
        <f t="shared" si="142"/>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3"/>
        <v>-</v>
      </c>
      <c r="R4520" s="9"/>
      <c r="S4520" s="9"/>
      <c r="T4520" s="9"/>
      <c r="U4520" s="9"/>
      <c r="V4520" s="9"/>
      <c r="W4520" s="9" t="str">
        <f t="shared" si="142"/>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3"/>
        <v>-</v>
      </c>
      <c r="R4521" s="8"/>
      <c r="S4521" s="8"/>
      <c r="T4521" s="8"/>
      <c r="U4521" s="8"/>
      <c r="V4521" s="8"/>
      <c r="W4521" s="8" t="str">
        <f t="shared" si="142"/>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3"/>
        <v>-</v>
      </c>
      <c r="R4522" s="9"/>
      <c r="S4522" s="9"/>
      <c r="T4522" s="9"/>
      <c r="U4522" s="9"/>
      <c r="V4522" s="9"/>
      <c r="W4522" s="9" t="str">
        <f t="shared" si="142"/>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3"/>
        <v>-</v>
      </c>
      <c r="R4523" s="8"/>
      <c r="S4523" s="8"/>
      <c r="T4523" s="8"/>
      <c r="U4523" s="8"/>
      <c r="V4523" s="8"/>
      <c r="W4523" s="8" t="str">
        <f t="shared" si="142"/>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3"/>
        <v>-</v>
      </c>
      <c r="R4524" s="9"/>
      <c r="S4524" s="9"/>
      <c r="T4524" s="9"/>
      <c r="U4524" s="9"/>
      <c r="V4524" s="9"/>
      <c r="W4524" s="9" t="str">
        <f t="shared" si="142"/>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3"/>
        <v>-</v>
      </c>
      <c r="R4525" s="8"/>
      <c r="S4525" s="8"/>
      <c r="T4525" s="8"/>
      <c r="U4525" s="8"/>
      <c r="V4525" s="8"/>
      <c r="W4525" s="8" t="str">
        <f t="shared" si="142"/>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3"/>
        <v>-</v>
      </c>
      <c r="R4526" s="9"/>
      <c r="S4526" s="9"/>
      <c r="T4526" s="9"/>
      <c r="U4526" s="9"/>
      <c r="V4526" s="9"/>
      <c r="W4526" s="9" t="str">
        <f t="shared" si="142"/>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3"/>
        <v>-</v>
      </c>
      <c r="R4527" s="8"/>
      <c r="S4527" s="8"/>
      <c r="T4527" s="8"/>
      <c r="U4527" s="8"/>
      <c r="V4527" s="8"/>
      <c r="W4527" s="8" t="str">
        <f t="shared" si="142"/>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3"/>
        <v>-</v>
      </c>
      <c r="R4528" s="9"/>
      <c r="S4528" s="9"/>
      <c r="T4528" s="9"/>
      <c r="U4528" s="9"/>
      <c r="V4528" s="9"/>
      <c r="W4528" s="9" t="str">
        <f t="shared" si="142"/>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3"/>
        <v>-</v>
      </c>
      <c r="R4529" s="8"/>
      <c r="S4529" s="8"/>
      <c r="T4529" s="8"/>
      <c r="U4529" s="8"/>
      <c r="V4529" s="8"/>
      <c r="W4529" s="8" t="str">
        <f t="shared" si="142"/>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3"/>
        <v>-</v>
      </c>
      <c r="R4530" s="9"/>
      <c r="S4530" s="9"/>
      <c r="T4530" s="9"/>
      <c r="U4530" s="9"/>
      <c r="V4530" s="9"/>
      <c r="W4530" s="9" t="str">
        <f t="shared" si="142"/>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3"/>
        <v>-</v>
      </c>
      <c r="R4531" s="8"/>
      <c r="S4531" s="8"/>
      <c r="T4531" s="8"/>
      <c r="U4531" s="8"/>
      <c r="V4531" s="8"/>
      <c r="W4531" s="8" t="str">
        <f t="shared" si="142"/>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3"/>
        <v>-</v>
      </c>
      <c r="R4532" s="9"/>
      <c r="S4532" s="9"/>
      <c r="T4532" s="9"/>
      <c r="U4532" s="9"/>
      <c r="V4532" s="9"/>
      <c r="W4532" s="9" t="str">
        <f t="shared" si="142"/>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3"/>
        <v>-</v>
      </c>
      <c r="R4533" s="8"/>
      <c r="S4533" s="8"/>
      <c r="T4533" s="8"/>
      <c r="U4533" s="8"/>
      <c r="V4533" s="8"/>
      <c r="W4533" s="8" t="str">
        <f t="shared" si="142"/>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3"/>
        <v>-</v>
      </c>
      <c r="R4534" s="9"/>
      <c r="S4534" s="9"/>
      <c r="T4534" s="9"/>
      <c r="U4534" s="9"/>
      <c r="V4534" s="9"/>
      <c r="W4534" s="9" t="str">
        <f t="shared" si="142"/>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3"/>
        <v>-</v>
      </c>
      <c r="R4535" s="8"/>
      <c r="S4535" s="8"/>
      <c r="T4535" s="8"/>
      <c r="U4535" s="8"/>
      <c r="V4535" s="8"/>
      <c r="W4535" s="8" t="str">
        <f t="shared" si="142"/>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3"/>
        <v>-</v>
      </c>
      <c r="R4536" s="9"/>
      <c r="S4536" s="9"/>
      <c r="T4536" s="9"/>
      <c r="U4536" s="9"/>
      <c r="V4536" s="9"/>
      <c r="W4536" s="9" t="str">
        <f t="shared" si="142"/>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3"/>
        <v>-</v>
      </c>
      <c r="R4537" s="8"/>
      <c r="S4537" s="8"/>
      <c r="T4537" s="8"/>
      <c r="U4537" s="8"/>
      <c r="V4537" s="8"/>
      <c r="W4537" s="8" t="str">
        <f t="shared" si="142"/>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3"/>
        <v>-</v>
      </c>
      <c r="R4538" s="9"/>
      <c r="S4538" s="9"/>
      <c r="T4538" s="9"/>
      <c r="U4538" s="9"/>
      <c r="V4538" s="9"/>
      <c r="W4538" s="9" t="str">
        <f t="shared" si="142"/>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3"/>
        <v>-</v>
      </c>
      <c r="R4539" s="8"/>
      <c r="S4539" s="8"/>
      <c r="T4539" s="8"/>
      <c r="U4539" s="8"/>
      <c r="V4539" s="8"/>
      <c r="W4539" s="8" t="str">
        <f t="shared" si="142"/>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3"/>
        <v>-</v>
      </c>
      <c r="R4540" s="9"/>
      <c r="S4540" s="9"/>
      <c r="T4540" s="9"/>
      <c r="U4540" s="9"/>
      <c r="V4540" s="9"/>
      <c r="W4540" s="9" t="str">
        <f t="shared" si="142"/>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3"/>
        <v>-</v>
      </c>
      <c r="R4541" s="8"/>
      <c r="S4541" s="8"/>
      <c r="T4541" s="8"/>
      <c r="U4541" s="8"/>
      <c r="V4541" s="8"/>
      <c r="W4541" s="8" t="str">
        <f t="shared" si="142"/>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3"/>
        <v>-</v>
      </c>
      <c r="R4542" s="9"/>
      <c r="S4542" s="9"/>
      <c r="T4542" s="9"/>
      <c r="U4542" s="9"/>
      <c r="V4542" s="9"/>
      <c r="W4542" s="9" t="str">
        <f t="shared" si="142"/>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3"/>
        <v>-</v>
      </c>
      <c r="R4543" s="8"/>
      <c r="S4543" s="8"/>
      <c r="T4543" s="8"/>
      <c r="U4543" s="8"/>
      <c r="V4543" s="8"/>
      <c r="W4543" s="8" t="str">
        <f t="shared" si="142"/>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3"/>
        <v>-</v>
      </c>
      <c r="R4544" s="9"/>
      <c r="S4544" s="9"/>
      <c r="T4544" s="9"/>
      <c r="U4544" s="9"/>
      <c r="V4544" s="9"/>
      <c r="W4544" s="9" t="str">
        <f t="shared" si="142"/>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3"/>
        <v>-</v>
      </c>
      <c r="R4545" s="8"/>
      <c r="S4545" s="8"/>
      <c r="T4545" s="8"/>
      <c r="U4545" s="8"/>
      <c r="V4545" s="8"/>
      <c r="W4545" s="8" t="str">
        <f t="shared" si="142"/>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3"/>
        <v>-</v>
      </c>
      <c r="R4546" s="9"/>
      <c r="S4546" s="9"/>
      <c r="T4546" s="9"/>
      <c r="U4546" s="9"/>
      <c r="V4546" s="9"/>
      <c r="W4546" s="9" t="str">
        <f t="shared" si="142"/>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3"/>
        <v>-</v>
      </c>
      <c r="R4547" s="8"/>
      <c r="S4547" s="8"/>
      <c r="T4547" s="8"/>
      <c r="U4547" s="8"/>
      <c r="V4547" s="8"/>
      <c r="W4547" s="8" t="str">
        <f t="shared" si="142"/>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3"/>
        <v>-</v>
      </c>
      <c r="R4548" s="9"/>
      <c r="S4548" s="9"/>
      <c r="T4548" s="9"/>
      <c r="U4548" s="9"/>
      <c r="V4548" s="9"/>
      <c r="W4548" s="9" t="str">
        <f t="shared" si="142"/>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3"/>
        <v>-</v>
      </c>
      <c r="R4549" s="8"/>
      <c r="S4549" s="8"/>
      <c r="T4549" s="8"/>
      <c r="U4549" s="8"/>
      <c r="V4549" s="8"/>
      <c r="W4549" s="8" t="str">
        <f t="shared" ref="W4549:W4612" si="144">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5">IF(B4550&gt;1/1/1900, (IF(R4550="Closed",(DATEDIF(B4550,P4550,"d"))-(DATEDIF(M4550,O4550,"d")),IF(OR(R4550="Pending",ISBLANK(P4550)),TODAY()-B4550))),"-")</f>
        <v>-</v>
      </c>
      <c r="R4550" s="9"/>
      <c r="S4550" s="9"/>
      <c r="T4550" s="9"/>
      <c r="U4550" s="9"/>
      <c r="V4550" s="9"/>
      <c r="W4550" s="9" t="str">
        <f t="shared" si="144"/>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5"/>
        <v>-</v>
      </c>
      <c r="R4551" s="8"/>
      <c r="S4551" s="8"/>
      <c r="T4551" s="8"/>
      <c r="U4551" s="8"/>
      <c r="V4551" s="8"/>
      <c r="W4551" s="8" t="str">
        <f t="shared" si="144"/>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5"/>
        <v>-</v>
      </c>
      <c r="R4552" s="9"/>
      <c r="S4552" s="9"/>
      <c r="T4552" s="9"/>
      <c r="U4552" s="9"/>
      <c r="V4552" s="9"/>
      <c r="W4552" s="9" t="str">
        <f t="shared" si="144"/>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5"/>
        <v>-</v>
      </c>
      <c r="R4553" s="8"/>
      <c r="S4553" s="8"/>
      <c r="T4553" s="8"/>
      <c r="U4553" s="8"/>
      <c r="V4553" s="8"/>
      <c r="W4553" s="8" t="str">
        <f t="shared" si="144"/>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5"/>
        <v>-</v>
      </c>
      <c r="R4554" s="9"/>
      <c r="S4554" s="9"/>
      <c r="T4554" s="9"/>
      <c r="U4554" s="9"/>
      <c r="V4554" s="9"/>
      <c r="W4554" s="9" t="str">
        <f t="shared" si="144"/>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5"/>
        <v>-</v>
      </c>
      <c r="R4555" s="8"/>
      <c r="S4555" s="8"/>
      <c r="T4555" s="8"/>
      <c r="U4555" s="8"/>
      <c r="V4555" s="8"/>
      <c r="W4555" s="8" t="str">
        <f t="shared" si="144"/>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5"/>
        <v>-</v>
      </c>
      <c r="R4556" s="9"/>
      <c r="S4556" s="9"/>
      <c r="T4556" s="9"/>
      <c r="U4556" s="9"/>
      <c r="V4556" s="9"/>
      <c r="W4556" s="9" t="str">
        <f t="shared" si="144"/>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5"/>
        <v>-</v>
      </c>
      <c r="R4557" s="8"/>
      <c r="S4557" s="8"/>
      <c r="T4557" s="8"/>
      <c r="U4557" s="8"/>
      <c r="V4557" s="8"/>
      <c r="W4557" s="8" t="str">
        <f t="shared" si="144"/>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5"/>
        <v>-</v>
      </c>
      <c r="R4558" s="9"/>
      <c r="S4558" s="9"/>
      <c r="T4558" s="9"/>
      <c r="U4558" s="9"/>
      <c r="V4558" s="9"/>
      <c r="W4558" s="9" t="str">
        <f t="shared" si="144"/>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5"/>
        <v>-</v>
      </c>
      <c r="R4559" s="8"/>
      <c r="S4559" s="8"/>
      <c r="T4559" s="8"/>
      <c r="U4559" s="8"/>
      <c r="V4559" s="8"/>
      <c r="W4559" s="8" t="str">
        <f t="shared" si="144"/>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5"/>
        <v>-</v>
      </c>
      <c r="R4560" s="9"/>
      <c r="S4560" s="9"/>
      <c r="T4560" s="9"/>
      <c r="U4560" s="9"/>
      <c r="V4560" s="9"/>
      <c r="W4560" s="9" t="str">
        <f t="shared" si="144"/>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5"/>
        <v>-</v>
      </c>
      <c r="R4561" s="8"/>
      <c r="S4561" s="8"/>
      <c r="T4561" s="8"/>
      <c r="U4561" s="8"/>
      <c r="V4561" s="8"/>
      <c r="W4561" s="8" t="str">
        <f t="shared" si="144"/>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5"/>
        <v>-</v>
      </c>
      <c r="R4562" s="9"/>
      <c r="S4562" s="9"/>
      <c r="T4562" s="9"/>
      <c r="U4562" s="9"/>
      <c r="V4562" s="9"/>
      <c r="W4562" s="9" t="str">
        <f t="shared" si="144"/>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5"/>
        <v>-</v>
      </c>
      <c r="R4563" s="8"/>
      <c r="S4563" s="8"/>
      <c r="T4563" s="8"/>
      <c r="U4563" s="8"/>
      <c r="V4563" s="8"/>
      <c r="W4563" s="8" t="str">
        <f t="shared" si="144"/>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5"/>
        <v>-</v>
      </c>
      <c r="R4564" s="9"/>
      <c r="S4564" s="9"/>
      <c r="T4564" s="9"/>
      <c r="U4564" s="9"/>
      <c r="V4564" s="9"/>
      <c r="W4564" s="9" t="str">
        <f t="shared" si="144"/>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5"/>
        <v>-</v>
      </c>
      <c r="R4565" s="8"/>
      <c r="S4565" s="8"/>
      <c r="T4565" s="8"/>
      <c r="U4565" s="8"/>
      <c r="V4565" s="8"/>
      <c r="W4565" s="8" t="str">
        <f t="shared" si="144"/>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5"/>
        <v>-</v>
      </c>
      <c r="R4566" s="9"/>
      <c r="S4566" s="9"/>
      <c r="T4566" s="9"/>
      <c r="U4566" s="9"/>
      <c r="V4566" s="9"/>
      <c r="W4566" s="9" t="str">
        <f t="shared" si="144"/>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5"/>
        <v>-</v>
      </c>
      <c r="R4567" s="8"/>
      <c r="S4567" s="8"/>
      <c r="T4567" s="8"/>
      <c r="U4567" s="8"/>
      <c r="V4567" s="8"/>
      <c r="W4567" s="8" t="str">
        <f t="shared" si="144"/>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5"/>
        <v>-</v>
      </c>
      <c r="R4568" s="9"/>
      <c r="S4568" s="9"/>
      <c r="T4568" s="9"/>
      <c r="U4568" s="9"/>
      <c r="V4568" s="9"/>
      <c r="W4568" s="9" t="str">
        <f t="shared" si="144"/>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5"/>
        <v>-</v>
      </c>
      <c r="R4569" s="8"/>
      <c r="S4569" s="8"/>
      <c r="T4569" s="8"/>
      <c r="U4569" s="8"/>
      <c r="V4569" s="8"/>
      <c r="W4569" s="8" t="str">
        <f t="shared" si="144"/>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5"/>
        <v>-</v>
      </c>
      <c r="R4570" s="9"/>
      <c r="S4570" s="9"/>
      <c r="T4570" s="9"/>
      <c r="U4570" s="9"/>
      <c r="V4570" s="9"/>
      <c r="W4570" s="9" t="str">
        <f t="shared" si="144"/>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5"/>
        <v>-</v>
      </c>
      <c r="R4571" s="8"/>
      <c r="S4571" s="8"/>
      <c r="T4571" s="8"/>
      <c r="U4571" s="8"/>
      <c r="V4571" s="8"/>
      <c r="W4571" s="8" t="str">
        <f t="shared" si="144"/>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5"/>
        <v>-</v>
      </c>
      <c r="R4572" s="9"/>
      <c r="S4572" s="9"/>
      <c r="T4572" s="9"/>
      <c r="U4572" s="9"/>
      <c r="V4572" s="9"/>
      <c r="W4572" s="9" t="str">
        <f t="shared" si="144"/>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5"/>
        <v>-</v>
      </c>
      <c r="R4573" s="8"/>
      <c r="S4573" s="8"/>
      <c r="T4573" s="8"/>
      <c r="U4573" s="8"/>
      <c r="V4573" s="8"/>
      <c r="W4573" s="8" t="str">
        <f t="shared" si="144"/>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5"/>
        <v>-</v>
      </c>
      <c r="R4574" s="9"/>
      <c r="S4574" s="9"/>
      <c r="T4574" s="9"/>
      <c r="U4574" s="9"/>
      <c r="V4574" s="9"/>
      <c r="W4574" s="9" t="str">
        <f t="shared" si="144"/>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5"/>
        <v>-</v>
      </c>
      <c r="R4575" s="8"/>
      <c r="S4575" s="8"/>
      <c r="T4575" s="8"/>
      <c r="U4575" s="8"/>
      <c r="V4575" s="8"/>
      <c r="W4575" s="8" t="str">
        <f t="shared" si="144"/>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5"/>
        <v>-</v>
      </c>
      <c r="R4576" s="9"/>
      <c r="S4576" s="9"/>
      <c r="T4576" s="9"/>
      <c r="U4576" s="9"/>
      <c r="V4576" s="9"/>
      <c r="W4576" s="9" t="str">
        <f t="shared" si="144"/>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5"/>
        <v>-</v>
      </c>
      <c r="R4577" s="8"/>
      <c r="S4577" s="8"/>
      <c r="T4577" s="8"/>
      <c r="U4577" s="8"/>
      <c r="V4577" s="8"/>
      <c r="W4577" s="8" t="str">
        <f t="shared" si="144"/>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5"/>
        <v>-</v>
      </c>
      <c r="R4578" s="9"/>
      <c r="S4578" s="9"/>
      <c r="T4578" s="9"/>
      <c r="U4578" s="9"/>
      <c r="V4578" s="9"/>
      <c r="W4578" s="9" t="str">
        <f t="shared" si="144"/>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5"/>
        <v>-</v>
      </c>
      <c r="R4579" s="8"/>
      <c r="S4579" s="8"/>
      <c r="T4579" s="8"/>
      <c r="U4579" s="8"/>
      <c r="V4579" s="8"/>
      <c r="W4579" s="8" t="str">
        <f t="shared" si="144"/>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5"/>
        <v>-</v>
      </c>
      <c r="R4580" s="9"/>
      <c r="S4580" s="9"/>
      <c r="T4580" s="9"/>
      <c r="U4580" s="9"/>
      <c r="V4580" s="9"/>
      <c r="W4580" s="9" t="str">
        <f t="shared" si="144"/>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5"/>
        <v>-</v>
      </c>
      <c r="R4581" s="8"/>
      <c r="S4581" s="8"/>
      <c r="T4581" s="8"/>
      <c r="U4581" s="8"/>
      <c r="V4581" s="8"/>
      <c r="W4581" s="8" t="str">
        <f t="shared" si="144"/>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5"/>
        <v>-</v>
      </c>
      <c r="R4582" s="9"/>
      <c r="S4582" s="9"/>
      <c r="T4582" s="9"/>
      <c r="U4582" s="9"/>
      <c r="V4582" s="9"/>
      <c r="W4582" s="9" t="str">
        <f t="shared" si="144"/>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5"/>
        <v>-</v>
      </c>
      <c r="R4583" s="8"/>
      <c r="S4583" s="8"/>
      <c r="T4583" s="8"/>
      <c r="U4583" s="8"/>
      <c r="V4583" s="8"/>
      <c r="W4583" s="8" t="str">
        <f t="shared" si="144"/>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5"/>
        <v>-</v>
      </c>
      <c r="R4584" s="9"/>
      <c r="S4584" s="9"/>
      <c r="T4584" s="9"/>
      <c r="U4584" s="9"/>
      <c r="V4584" s="9"/>
      <c r="W4584" s="9" t="str">
        <f t="shared" si="144"/>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5"/>
        <v>-</v>
      </c>
      <c r="R4585" s="8"/>
      <c r="S4585" s="8"/>
      <c r="T4585" s="8"/>
      <c r="U4585" s="8"/>
      <c r="V4585" s="8"/>
      <c r="W4585" s="8" t="str">
        <f t="shared" si="144"/>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5"/>
        <v>-</v>
      </c>
      <c r="R4586" s="9"/>
      <c r="S4586" s="9"/>
      <c r="T4586" s="9"/>
      <c r="U4586" s="9"/>
      <c r="V4586" s="9"/>
      <c r="W4586" s="9" t="str">
        <f t="shared" si="144"/>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5"/>
        <v>-</v>
      </c>
      <c r="R4587" s="8"/>
      <c r="S4587" s="8"/>
      <c r="T4587" s="8"/>
      <c r="U4587" s="8"/>
      <c r="V4587" s="8"/>
      <c r="W4587" s="8" t="str">
        <f t="shared" si="144"/>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5"/>
        <v>-</v>
      </c>
      <c r="R4588" s="9"/>
      <c r="S4588" s="9"/>
      <c r="T4588" s="9"/>
      <c r="U4588" s="9"/>
      <c r="V4588" s="9"/>
      <c r="W4588" s="9" t="str">
        <f t="shared" si="144"/>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5"/>
        <v>-</v>
      </c>
      <c r="R4589" s="8"/>
      <c r="S4589" s="8"/>
      <c r="T4589" s="8"/>
      <c r="U4589" s="8"/>
      <c r="V4589" s="8"/>
      <c r="W4589" s="8" t="str">
        <f t="shared" si="144"/>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5"/>
        <v>-</v>
      </c>
      <c r="R4590" s="9"/>
      <c r="S4590" s="9"/>
      <c r="T4590" s="9"/>
      <c r="U4590" s="9"/>
      <c r="V4590" s="9"/>
      <c r="W4590" s="9" t="str">
        <f t="shared" si="144"/>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5"/>
        <v>-</v>
      </c>
      <c r="R4591" s="8"/>
      <c r="S4591" s="8"/>
      <c r="T4591" s="8"/>
      <c r="U4591" s="8"/>
      <c r="V4591" s="8"/>
      <c r="W4591" s="8" t="str">
        <f t="shared" si="144"/>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5"/>
        <v>-</v>
      </c>
      <c r="R4592" s="9"/>
      <c r="S4592" s="9"/>
      <c r="T4592" s="9"/>
      <c r="U4592" s="9"/>
      <c r="V4592" s="9"/>
      <c r="W4592" s="9" t="str">
        <f t="shared" si="144"/>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5"/>
        <v>-</v>
      </c>
      <c r="R4593" s="8"/>
      <c r="S4593" s="8"/>
      <c r="T4593" s="8"/>
      <c r="U4593" s="8"/>
      <c r="V4593" s="8"/>
      <c r="W4593" s="8" t="str">
        <f t="shared" si="144"/>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5"/>
        <v>-</v>
      </c>
      <c r="R4594" s="9"/>
      <c r="S4594" s="9"/>
      <c r="T4594" s="9"/>
      <c r="U4594" s="9"/>
      <c r="V4594" s="9"/>
      <c r="W4594" s="9" t="str">
        <f t="shared" si="144"/>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5"/>
        <v>-</v>
      </c>
      <c r="R4595" s="8"/>
      <c r="S4595" s="8"/>
      <c r="T4595" s="8"/>
      <c r="U4595" s="8"/>
      <c r="V4595" s="8"/>
      <c r="W4595" s="8" t="str">
        <f t="shared" si="144"/>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5"/>
        <v>-</v>
      </c>
      <c r="R4596" s="9"/>
      <c r="S4596" s="9"/>
      <c r="T4596" s="9"/>
      <c r="U4596" s="9"/>
      <c r="V4596" s="9"/>
      <c r="W4596" s="9" t="str">
        <f t="shared" si="144"/>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5"/>
        <v>-</v>
      </c>
      <c r="R4597" s="8"/>
      <c r="S4597" s="8"/>
      <c r="T4597" s="8"/>
      <c r="U4597" s="8"/>
      <c r="V4597" s="8"/>
      <c r="W4597" s="8" t="str">
        <f t="shared" si="144"/>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5"/>
        <v>-</v>
      </c>
      <c r="R4598" s="9"/>
      <c r="S4598" s="9"/>
      <c r="T4598" s="9"/>
      <c r="U4598" s="9"/>
      <c r="V4598" s="9"/>
      <c r="W4598" s="9" t="str">
        <f t="shared" si="144"/>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5"/>
        <v>-</v>
      </c>
      <c r="R4599" s="8"/>
      <c r="S4599" s="8"/>
      <c r="T4599" s="8"/>
      <c r="U4599" s="8"/>
      <c r="V4599" s="8"/>
      <c r="W4599" s="8" t="str">
        <f t="shared" si="144"/>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5"/>
        <v>-</v>
      </c>
      <c r="R4600" s="9"/>
      <c r="S4600" s="9"/>
      <c r="T4600" s="9"/>
      <c r="U4600" s="9"/>
      <c r="V4600" s="9"/>
      <c r="W4600" s="9" t="str">
        <f t="shared" si="144"/>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5"/>
        <v>-</v>
      </c>
      <c r="R4601" s="8"/>
      <c r="S4601" s="8"/>
      <c r="T4601" s="8"/>
      <c r="U4601" s="8"/>
      <c r="V4601" s="8"/>
      <c r="W4601" s="8" t="str">
        <f t="shared" si="144"/>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5"/>
        <v>-</v>
      </c>
      <c r="R4602" s="9"/>
      <c r="S4602" s="9"/>
      <c r="T4602" s="9"/>
      <c r="U4602" s="9"/>
      <c r="V4602" s="9"/>
      <c r="W4602" s="9" t="str">
        <f t="shared" si="144"/>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5"/>
        <v>-</v>
      </c>
      <c r="R4603" s="8"/>
      <c r="S4603" s="8"/>
      <c r="T4603" s="8"/>
      <c r="U4603" s="8"/>
      <c r="V4603" s="8"/>
      <c r="W4603" s="8" t="str">
        <f t="shared" si="144"/>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5"/>
        <v>-</v>
      </c>
      <c r="R4604" s="9"/>
      <c r="S4604" s="9"/>
      <c r="T4604" s="9"/>
      <c r="U4604" s="9"/>
      <c r="V4604" s="9"/>
      <c r="W4604" s="9" t="str">
        <f t="shared" si="144"/>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5"/>
        <v>-</v>
      </c>
      <c r="R4605" s="8"/>
      <c r="S4605" s="8"/>
      <c r="T4605" s="8"/>
      <c r="U4605" s="8"/>
      <c r="V4605" s="8"/>
      <c r="W4605" s="8" t="str">
        <f t="shared" si="144"/>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5"/>
        <v>-</v>
      </c>
      <c r="R4606" s="9"/>
      <c r="S4606" s="9"/>
      <c r="T4606" s="9"/>
      <c r="U4606" s="9"/>
      <c r="V4606" s="9"/>
      <c r="W4606" s="9" t="str">
        <f t="shared" si="144"/>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5"/>
        <v>-</v>
      </c>
      <c r="R4607" s="8"/>
      <c r="S4607" s="8"/>
      <c r="T4607" s="8"/>
      <c r="U4607" s="8"/>
      <c r="V4607" s="8"/>
      <c r="W4607" s="8" t="str">
        <f t="shared" si="144"/>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5"/>
        <v>-</v>
      </c>
      <c r="R4608" s="9"/>
      <c r="S4608" s="9"/>
      <c r="T4608" s="9"/>
      <c r="U4608" s="9"/>
      <c r="V4608" s="9"/>
      <c r="W4608" s="9" t="str">
        <f t="shared" si="144"/>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5"/>
        <v>-</v>
      </c>
      <c r="R4609" s="8"/>
      <c r="S4609" s="8"/>
      <c r="T4609" s="8"/>
      <c r="U4609" s="8"/>
      <c r="V4609" s="8"/>
      <c r="W4609" s="8" t="str">
        <f t="shared" si="144"/>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5"/>
        <v>-</v>
      </c>
      <c r="R4610" s="9"/>
      <c r="S4610" s="9"/>
      <c r="T4610" s="9"/>
      <c r="U4610" s="9"/>
      <c r="V4610" s="9"/>
      <c r="W4610" s="9" t="str">
        <f t="shared" si="144"/>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5"/>
        <v>-</v>
      </c>
      <c r="R4611" s="8"/>
      <c r="S4611" s="8"/>
      <c r="T4611" s="8"/>
      <c r="U4611" s="8"/>
      <c r="V4611" s="8"/>
      <c r="W4611" s="8" t="str">
        <f t="shared" si="144"/>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5"/>
        <v>-</v>
      </c>
      <c r="R4612" s="9"/>
      <c r="S4612" s="9"/>
      <c r="T4612" s="9"/>
      <c r="U4612" s="9"/>
      <c r="V4612" s="9"/>
      <c r="W4612" s="9" t="str">
        <f t="shared" si="144"/>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5"/>
        <v>-</v>
      </c>
      <c r="R4613" s="8"/>
      <c r="S4613" s="8"/>
      <c r="T4613" s="8"/>
      <c r="U4613" s="8"/>
      <c r="V4613" s="8"/>
      <c r="W4613" s="8" t="str">
        <f t="shared" ref="W4613:W4676" si="146">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7">IF(B4614&gt;1/1/1900, (IF(R4614="Closed",(DATEDIF(B4614,P4614,"d"))-(DATEDIF(M4614,O4614,"d")),IF(OR(R4614="Pending",ISBLANK(P4614)),TODAY()-B4614))),"-")</f>
        <v>-</v>
      </c>
      <c r="R4614" s="9"/>
      <c r="S4614" s="9"/>
      <c r="T4614" s="9"/>
      <c r="U4614" s="9"/>
      <c r="V4614" s="9"/>
      <c r="W4614" s="9" t="str">
        <f t="shared" si="146"/>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7"/>
        <v>-</v>
      </c>
      <c r="R4615" s="8"/>
      <c r="S4615" s="8"/>
      <c r="T4615" s="8"/>
      <c r="U4615" s="8"/>
      <c r="V4615" s="8"/>
      <c r="W4615" s="8" t="str">
        <f t="shared" si="146"/>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7"/>
        <v>-</v>
      </c>
      <c r="R4616" s="9"/>
      <c r="S4616" s="9"/>
      <c r="T4616" s="9"/>
      <c r="U4616" s="9"/>
      <c r="V4616" s="9"/>
      <c r="W4616" s="9" t="str">
        <f t="shared" si="146"/>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7"/>
        <v>-</v>
      </c>
      <c r="R4617" s="8"/>
      <c r="S4617" s="8"/>
      <c r="T4617" s="8"/>
      <c r="U4617" s="8"/>
      <c r="V4617" s="8"/>
      <c r="W4617" s="8" t="str">
        <f t="shared" si="146"/>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7"/>
        <v>-</v>
      </c>
      <c r="R4618" s="9"/>
      <c r="S4618" s="9"/>
      <c r="T4618" s="9"/>
      <c r="U4618" s="9"/>
      <c r="V4618" s="9"/>
      <c r="W4618" s="9" t="str">
        <f t="shared" si="146"/>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7"/>
        <v>-</v>
      </c>
      <c r="R4619" s="8"/>
      <c r="S4619" s="8"/>
      <c r="T4619" s="8"/>
      <c r="U4619" s="8"/>
      <c r="V4619" s="8"/>
      <c r="W4619" s="8" t="str">
        <f t="shared" si="146"/>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7"/>
        <v>-</v>
      </c>
      <c r="R4620" s="9"/>
      <c r="S4620" s="9"/>
      <c r="T4620" s="9"/>
      <c r="U4620" s="9"/>
      <c r="V4620" s="9"/>
      <c r="W4620" s="9" t="str">
        <f t="shared" si="146"/>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7"/>
        <v>-</v>
      </c>
      <c r="R4621" s="8"/>
      <c r="S4621" s="8"/>
      <c r="T4621" s="8"/>
      <c r="U4621" s="8"/>
      <c r="V4621" s="8"/>
      <c r="W4621" s="8" t="str">
        <f t="shared" si="146"/>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7"/>
        <v>-</v>
      </c>
      <c r="R4622" s="9"/>
      <c r="S4622" s="9"/>
      <c r="T4622" s="9"/>
      <c r="U4622" s="9"/>
      <c r="V4622" s="9"/>
      <c r="W4622" s="9" t="str">
        <f t="shared" si="146"/>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7"/>
        <v>-</v>
      </c>
      <c r="R4623" s="8"/>
      <c r="S4623" s="8"/>
      <c r="T4623" s="8"/>
      <c r="U4623" s="8"/>
      <c r="V4623" s="8"/>
      <c r="W4623" s="8" t="str">
        <f t="shared" si="146"/>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7"/>
        <v>-</v>
      </c>
      <c r="R4624" s="9"/>
      <c r="S4624" s="9"/>
      <c r="T4624" s="9"/>
      <c r="U4624" s="9"/>
      <c r="V4624" s="9"/>
      <c r="W4624" s="9" t="str">
        <f t="shared" si="146"/>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7"/>
        <v>-</v>
      </c>
      <c r="R4625" s="8"/>
      <c r="S4625" s="8"/>
      <c r="T4625" s="8"/>
      <c r="U4625" s="8"/>
      <c r="V4625" s="8"/>
      <c r="W4625" s="8" t="str">
        <f t="shared" si="146"/>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7"/>
        <v>-</v>
      </c>
      <c r="R4626" s="9"/>
      <c r="S4626" s="9"/>
      <c r="T4626" s="9"/>
      <c r="U4626" s="9"/>
      <c r="V4626" s="9"/>
      <c r="W4626" s="9" t="str">
        <f t="shared" si="146"/>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7"/>
        <v>-</v>
      </c>
      <c r="R4627" s="8"/>
      <c r="S4627" s="8"/>
      <c r="T4627" s="8"/>
      <c r="U4627" s="8"/>
      <c r="V4627" s="8"/>
      <c r="W4627" s="8" t="str">
        <f t="shared" si="146"/>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7"/>
        <v>-</v>
      </c>
      <c r="R4628" s="9"/>
      <c r="S4628" s="9"/>
      <c r="T4628" s="9"/>
      <c r="U4628" s="9"/>
      <c r="V4628" s="9"/>
      <c r="W4628" s="9" t="str">
        <f t="shared" si="146"/>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7"/>
        <v>-</v>
      </c>
      <c r="R4629" s="8"/>
      <c r="S4629" s="8"/>
      <c r="T4629" s="8"/>
      <c r="U4629" s="8"/>
      <c r="V4629" s="8"/>
      <c r="W4629" s="8" t="str">
        <f t="shared" si="146"/>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7"/>
        <v>-</v>
      </c>
      <c r="R4630" s="9"/>
      <c r="S4630" s="9"/>
      <c r="T4630" s="9"/>
      <c r="U4630" s="9"/>
      <c r="V4630" s="9"/>
      <c r="W4630" s="9" t="str">
        <f t="shared" si="146"/>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7"/>
        <v>-</v>
      </c>
      <c r="R4631" s="8"/>
      <c r="S4631" s="8"/>
      <c r="T4631" s="8"/>
      <c r="U4631" s="8"/>
      <c r="V4631" s="8"/>
      <c r="W4631" s="8" t="str">
        <f t="shared" si="146"/>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7"/>
        <v>-</v>
      </c>
      <c r="R4632" s="9"/>
      <c r="S4632" s="9"/>
      <c r="T4632" s="9"/>
      <c r="U4632" s="9"/>
      <c r="V4632" s="9"/>
      <c r="W4632" s="9" t="str">
        <f t="shared" si="146"/>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7"/>
        <v>-</v>
      </c>
      <c r="R4633" s="8"/>
      <c r="S4633" s="8"/>
      <c r="T4633" s="8"/>
      <c r="U4633" s="8"/>
      <c r="V4633" s="8"/>
      <c r="W4633" s="8" t="str">
        <f t="shared" si="146"/>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7"/>
        <v>-</v>
      </c>
      <c r="R4634" s="9"/>
      <c r="S4634" s="9"/>
      <c r="T4634" s="9"/>
      <c r="U4634" s="9"/>
      <c r="V4634" s="9"/>
      <c r="W4634" s="9" t="str">
        <f t="shared" si="146"/>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7"/>
        <v>-</v>
      </c>
      <c r="R4635" s="8"/>
      <c r="S4635" s="8"/>
      <c r="T4635" s="8"/>
      <c r="U4635" s="8"/>
      <c r="V4635" s="8"/>
      <c r="W4635" s="8" t="str">
        <f t="shared" si="146"/>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7"/>
        <v>-</v>
      </c>
      <c r="R4636" s="9"/>
      <c r="S4636" s="9"/>
      <c r="T4636" s="9"/>
      <c r="U4636" s="9"/>
      <c r="V4636" s="9"/>
      <c r="W4636" s="9" t="str">
        <f t="shared" si="146"/>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7"/>
        <v>-</v>
      </c>
      <c r="R4637" s="8"/>
      <c r="S4637" s="8"/>
      <c r="T4637" s="8"/>
      <c r="U4637" s="8"/>
      <c r="V4637" s="8"/>
      <c r="W4637" s="8" t="str">
        <f t="shared" si="146"/>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7"/>
        <v>-</v>
      </c>
      <c r="R4638" s="9"/>
      <c r="S4638" s="9"/>
      <c r="T4638" s="9"/>
      <c r="U4638" s="9"/>
      <c r="V4638" s="9"/>
      <c r="W4638" s="9" t="str">
        <f t="shared" si="146"/>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7"/>
        <v>-</v>
      </c>
      <c r="R4639" s="8"/>
      <c r="S4639" s="8"/>
      <c r="T4639" s="8"/>
      <c r="U4639" s="8"/>
      <c r="V4639" s="8"/>
      <c r="W4639" s="8" t="str">
        <f t="shared" si="146"/>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7"/>
        <v>-</v>
      </c>
      <c r="R4640" s="9"/>
      <c r="S4640" s="9"/>
      <c r="T4640" s="9"/>
      <c r="U4640" s="9"/>
      <c r="V4640" s="9"/>
      <c r="W4640" s="9" t="str">
        <f t="shared" si="146"/>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7"/>
        <v>-</v>
      </c>
      <c r="R4641" s="8"/>
      <c r="S4641" s="8"/>
      <c r="T4641" s="8"/>
      <c r="U4641" s="8"/>
      <c r="V4641" s="8"/>
      <c r="W4641" s="8" t="str">
        <f t="shared" si="146"/>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7"/>
        <v>-</v>
      </c>
      <c r="R4642" s="9"/>
      <c r="S4642" s="9"/>
      <c r="T4642" s="9"/>
      <c r="U4642" s="9"/>
      <c r="V4642" s="9"/>
      <c r="W4642" s="9" t="str">
        <f t="shared" si="146"/>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7"/>
        <v>-</v>
      </c>
      <c r="R4643" s="8"/>
      <c r="S4643" s="8"/>
      <c r="T4643" s="8"/>
      <c r="U4643" s="8"/>
      <c r="V4643" s="8"/>
      <c r="W4643" s="8" t="str">
        <f t="shared" si="146"/>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7"/>
        <v>-</v>
      </c>
      <c r="R4644" s="9"/>
      <c r="S4644" s="9"/>
      <c r="T4644" s="9"/>
      <c r="U4644" s="9"/>
      <c r="V4644" s="9"/>
      <c r="W4644" s="9" t="str">
        <f t="shared" si="146"/>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7"/>
        <v>-</v>
      </c>
      <c r="R4645" s="8"/>
      <c r="S4645" s="8"/>
      <c r="T4645" s="8"/>
      <c r="U4645" s="8"/>
      <c r="V4645" s="8"/>
      <c r="W4645" s="8" t="str">
        <f t="shared" si="146"/>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7"/>
        <v>-</v>
      </c>
      <c r="R4646" s="9"/>
      <c r="S4646" s="9"/>
      <c r="T4646" s="9"/>
      <c r="U4646" s="9"/>
      <c r="V4646" s="9"/>
      <c r="W4646" s="9" t="str">
        <f t="shared" si="146"/>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7"/>
        <v>-</v>
      </c>
      <c r="R4647" s="8"/>
      <c r="S4647" s="8"/>
      <c r="T4647" s="8"/>
      <c r="U4647" s="8"/>
      <c r="V4647" s="8"/>
      <c r="W4647" s="8" t="str">
        <f t="shared" si="146"/>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7"/>
        <v>-</v>
      </c>
      <c r="R4648" s="9"/>
      <c r="S4648" s="9"/>
      <c r="T4648" s="9"/>
      <c r="U4648" s="9"/>
      <c r="V4648" s="9"/>
      <c r="W4648" s="9" t="str">
        <f t="shared" si="146"/>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7"/>
        <v>-</v>
      </c>
      <c r="R4649" s="8"/>
      <c r="S4649" s="8"/>
      <c r="T4649" s="8"/>
      <c r="U4649" s="8"/>
      <c r="V4649" s="8"/>
      <c r="W4649" s="8" t="str">
        <f t="shared" si="146"/>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7"/>
        <v>-</v>
      </c>
      <c r="R4650" s="9"/>
      <c r="S4650" s="9"/>
      <c r="T4650" s="9"/>
      <c r="U4650" s="9"/>
      <c r="V4650" s="9"/>
      <c r="W4650" s="9" t="str">
        <f t="shared" si="146"/>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7"/>
        <v>-</v>
      </c>
      <c r="R4651" s="8"/>
      <c r="S4651" s="8"/>
      <c r="T4651" s="8"/>
      <c r="U4651" s="8"/>
      <c r="V4651" s="8"/>
      <c r="W4651" s="8" t="str">
        <f t="shared" si="146"/>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7"/>
        <v>-</v>
      </c>
      <c r="R4652" s="9"/>
      <c r="S4652" s="9"/>
      <c r="T4652" s="9"/>
      <c r="U4652" s="9"/>
      <c r="V4652" s="9"/>
      <c r="W4652" s="9" t="str">
        <f t="shared" si="146"/>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7"/>
        <v>-</v>
      </c>
      <c r="R4653" s="8"/>
      <c r="S4653" s="8"/>
      <c r="T4653" s="8"/>
      <c r="U4653" s="8"/>
      <c r="V4653" s="8"/>
      <c r="W4653" s="8" t="str">
        <f t="shared" si="146"/>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7"/>
        <v>-</v>
      </c>
      <c r="R4654" s="9"/>
      <c r="S4654" s="9"/>
      <c r="T4654" s="9"/>
      <c r="U4654" s="9"/>
      <c r="V4654" s="9"/>
      <c r="W4654" s="9" t="str">
        <f t="shared" si="146"/>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7"/>
        <v>-</v>
      </c>
      <c r="R4655" s="8"/>
      <c r="S4655" s="8"/>
      <c r="T4655" s="8"/>
      <c r="U4655" s="8"/>
      <c r="V4655" s="8"/>
      <c r="W4655" s="8" t="str">
        <f t="shared" si="146"/>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7"/>
        <v>-</v>
      </c>
      <c r="R4656" s="9"/>
      <c r="S4656" s="9"/>
      <c r="T4656" s="9"/>
      <c r="U4656" s="9"/>
      <c r="V4656" s="9"/>
      <c r="W4656" s="9" t="str">
        <f t="shared" si="146"/>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7"/>
        <v>-</v>
      </c>
      <c r="R4657" s="8"/>
      <c r="S4657" s="8"/>
      <c r="T4657" s="8"/>
      <c r="U4657" s="8"/>
      <c r="V4657" s="8"/>
      <c r="W4657" s="8" t="str">
        <f t="shared" si="146"/>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7"/>
        <v>-</v>
      </c>
      <c r="R4658" s="9"/>
      <c r="S4658" s="9"/>
      <c r="T4658" s="9"/>
      <c r="U4658" s="9"/>
      <c r="V4658" s="9"/>
      <c r="W4658" s="9" t="str">
        <f t="shared" si="146"/>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7"/>
        <v>-</v>
      </c>
      <c r="R4659" s="8"/>
      <c r="S4659" s="8"/>
      <c r="T4659" s="8"/>
      <c r="U4659" s="8"/>
      <c r="V4659" s="8"/>
      <c r="W4659" s="8" t="str">
        <f t="shared" si="146"/>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7"/>
        <v>-</v>
      </c>
      <c r="R4660" s="9"/>
      <c r="S4660" s="9"/>
      <c r="T4660" s="9"/>
      <c r="U4660" s="9"/>
      <c r="V4660" s="9"/>
      <c r="W4660" s="9" t="str">
        <f t="shared" si="146"/>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7"/>
        <v>-</v>
      </c>
      <c r="R4661" s="8"/>
      <c r="S4661" s="8"/>
      <c r="T4661" s="8"/>
      <c r="U4661" s="8"/>
      <c r="V4661" s="8"/>
      <c r="W4661" s="8" t="str">
        <f t="shared" si="146"/>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7"/>
        <v>-</v>
      </c>
      <c r="R4662" s="9"/>
      <c r="S4662" s="9"/>
      <c r="T4662" s="9"/>
      <c r="U4662" s="9"/>
      <c r="V4662" s="9"/>
      <c r="W4662" s="9" t="str">
        <f t="shared" si="146"/>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7"/>
        <v>-</v>
      </c>
      <c r="R4663" s="8"/>
      <c r="S4663" s="8"/>
      <c r="T4663" s="8"/>
      <c r="U4663" s="8"/>
      <c r="V4663" s="8"/>
      <c r="W4663" s="8" t="str">
        <f t="shared" si="146"/>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7"/>
        <v>-</v>
      </c>
      <c r="R4664" s="9"/>
      <c r="S4664" s="9"/>
      <c r="T4664" s="9"/>
      <c r="U4664" s="9"/>
      <c r="V4664" s="9"/>
      <c r="W4664" s="9" t="str">
        <f t="shared" si="146"/>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7"/>
        <v>-</v>
      </c>
      <c r="R4665" s="8"/>
      <c r="S4665" s="8"/>
      <c r="T4665" s="8"/>
      <c r="U4665" s="8"/>
      <c r="V4665" s="8"/>
      <c r="W4665" s="8" t="str">
        <f t="shared" si="146"/>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7"/>
        <v>-</v>
      </c>
      <c r="R4666" s="9"/>
      <c r="S4666" s="9"/>
      <c r="T4666" s="9"/>
      <c r="U4666" s="9"/>
      <c r="V4666" s="9"/>
      <c r="W4666" s="9" t="str">
        <f t="shared" si="146"/>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7"/>
        <v>-</v>
      </c>
      <c r="R4667" s="8"/>
      <c r="S4667" s="8"/>
      <c r="T4667" s="8"/>
      <c r="U4667" s="8"/>
      <c r="V4667" s="8"/>
      <c r="W4667" s="8" t="str">
        <f t="shared" si="146"/>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7"/>
        <v>-</v>
      </c>
      <c r="R4668" s="9"/>
      <c r="S4668" s="9"/>
      <c r="T4668" s="9"/>
      <c r="U4668" s="9"/>
      <c r="V4668" s="9"/>
      <c r="W4668" s="9" t="str">
        <f t="shared" si="146"/>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7"/>
        <v>-</v>
      </c>
      <c r="R4669" s="8"/>
      <c r="S4669" s="8"/>
      <c r="T4669" s="8"/>
      <c r="U4669" s="8"/>
      <c r="V4669" s="8"/>
      <c r="W4669" s="8" t="str">
        <f t="shared" si="146"/>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7"/>
        <v>-</v>
      </c>
      <c r="R4670" s="9"/>
      <c r="S4670" s="9"/>
      <c r="T4670" s="9"/>
      <c r="U4670" s="9"/>
      <c r="V4670" s="9"/>
      <c r="W4670" s="9" t="str">
        <f t="shared" si="146"/>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7"/>
        <v>-</v>
      </c>
      <c r="R4671" s="8"/>
      <c r="S4671" s="8"/>
      <c r="T4671" s="8"/>
      <c r="U4671" s="8"/>
      <c r="V4671" s="8"/>
      <c r="W4671" s="8" t="str">
        <f t="shared" si="146"/>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7"/>
        <v>-</v>
      </c>
      <c r="R4672" s="9"/>
      <c r="S4672" s="9"/>
      <c r="T4672" s="9"/>
      <c r="U4672" s="9"/>
      <c r="V4672" s="9"/>
      <c r="W4672" s="9" t="str">
        <f t="shared" si="146"/>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7"/>
        <v>-</v>
      </c>
      <c r="R4673" s="8"/>
      <c r="S4673" s="8"/>
      <c r="T4673" s="8"/>
      <c r="U4673" s="8"/>
      <c r="V4673" s="8"/>
      <c r="W4673" s="8" t="str">
        <f t="shared" si="146"/>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7"/>
        <v>-</v>
      </c>
      <c r="R4674" s="9"/>
      <c r="S4674" s="9"/>
      <c r="T4674" s="9"/>
      <c r="U4674" s="9"/>
      <c r="V4674" s="9"/>
      <c r="W4674" s="9" t="str">
        <f t="shared" si="146"/>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7"/>
        <v>-</v>
      </c>
      <c r="R4675" s="8"/>
      <c r="S4675" s="8"/>
      <c r="T4675" s="8"/>
      <c r="U4675" s="8"/>
      <c r="V4675" s="8"/>
      <c r="W4675" s="8" t="str">
        <f t="shared" si="146"/>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7"/>
        <v>-</v>
      </c>
      <c r="R4676" s="9"/>
      <c r="S4676" s="9"/>
      <c r="T4676" s="9"/>
      <c r="U4676" s="9"/>
      <c r="V4676" s="9"/>
      <c r="W4676" s="9" t="str">
        <f t="shared" si="146"/>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7"/>
        <v>-</v>
      </c>
      <c r="R4677" s="8"/>
      <c r="S4677" s="8"/>
      <c r="T4677" s="8"/>
      <c r="U4677" s="8"/>
      <c r="V4677" s="8"/>
      <c r="W4677" s="8" t="str">
        <f t="shared" ref="W4677:W4740" si="148">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9">IF(B4678&gt;1/1/1900, (IF(R4678="Closed",(DATEDIF(B4678,P4678,"d"))-(DATEDIF(M4678,O4678,"d")),IF(OR(R4678="Pending",ISBLANK(P4678)),TODAY()-B4678))),"-")</f>
        <v>-</v>
      </c>
      <c r="R4678" s="9"/>
      <c r="S4678" s="9"/>
      <c r="T4678" s="9"/>
      <c r="U4678" s="9"/>
      <c r="V4678" s="9"/>
      <c r="W4678" s="9" t="str">
        <f t="shared" si="148"/>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9"/>
        <v>-</v>
      </c>
      <c r="R4679" s="8"/>
      <c r="S4679" s="8"/>
      <c r="T4679" s="8"/>
      <c r="U4679" s="8"/>
      <c r="V4679" s="8"/>
      <c r="W4679" s="8" t="str">
        <f t="shared" si="148"/>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9"/>
        <v>-</v>
      </c>
      <c r="R4680" s="9"/>
      <c r="S4680" s="9"/>
      <c r="T4680" s="9"/>
      <c r="U4680" s="9"/>
      <c r="V4680" s="9"/>
      <c r="W4680" s="9" t="str">
        <f t="shared" si="148"/>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9"/>
        <v>-</v>
      </c>
      <c r="R4681" s="8"/>
      <c r="S4681" s="8"/>
      <c r="T4681" s="8"/>
      <c r="U4681" s="8"/>
      <c r="V4681" s="8"/>
      <c r="W4681" s="8" t="str">
        <f t="shared" si="148"/>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9"/>
        <v>-</v>
      </c>
      <c r="R4682" s="9"/>
      <c r="S4682" s="9"/>
      <c r="T4682" s="9"/>
      <c r="U4682" s="9"/>
      <c r="V4682" s="9"/>
      <c r="W4682" s="9" t="str">
        <f t="shared" si="148"/>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9"/>
        <v>-</v>
      </c>
      <c r="R4683" s="8"/>
      <c r="S4683" s="8"/>
      <c r="T4683" s="8"/>
      <c r="U4683" s="8"/>
      <c r="V4683" s="8"/>
      <c r="W4683" s="8" t="str">
        <f t="shared" si="148"/>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9"/>
        <v>-</v>
      </c>
      <c r="R4684" s="9"/>
      <c r="S4684" s="9"/>
      <c r="T4684" s="9"/>
      <c r="U4684" s="9"/>
      <c r="V4684" s="9"/>
      <c r="W4684" s="9" t="str">
        <f t="shared" si="148"/>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9"/>
        <v>-</v>
      </c>
      <c r="R4685" s="8"/>
      <c r="S4685" s="8"/>
      <c r="T4685" s="8"/>
      <c r="U4685" s="8"/>
      <c r="V4685" s="8"/>
      <c r="W4685" s="8" t="str">
        <f t="shared" si="148"/>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9"/>
        <v>-</v>
      </c>
      <c r="R4686" s="9"/>
      <c r="S4686" s="9"/>
      <c r="T4686" s="9"/>
      <c r="U4686" s="9"/>
      <c r="V4686" s="9"/>
      <c r="W4686" s="9" t="str">
        <f t="shared" si="148"/>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9"/>
        <v>-</v>
      </c>
      <c r="R4687" s="8"/>
      <c r="S4687" s="8"/>
      <c r="T4687" s="8"/>
      <c r="U4687" s="8"/>
      <c r="V4687" s="8"/>
      <c r="W4687" s="8" t="str">
        <f t="shared" si="148"/>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9"/>
        <v>-</v>
      </c>
      <c r="R4688" s="9"/>
      <c r="S4688" s="9"/>
      <c r="T4688" s="9"/>
      <c r="U4688" s="9"/>
      <c r="V4688" s="9"/>
      <c r="W4688" s="9" t="str">
        <f t="shared" si="148"/>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9"/>
        <v>-</v>
      </c>
      <c r="R4689" s="8"/>
      <c r="S4689" s="8"/>
      <c r="T4689" s="8"/>
      <c r="U4689" s="8"/>
      <c r="V4689" s="8"/>
      <c r="W4689" s="8" t="str">
        <f t="shared" si="148"/>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9"/>
        <v>-</v>
      </c>
      <c r="R4690" s="9"/>
      <c r="S4690" s="9"/>
      <c r="T4690" s="9"/>
      <c r="U4690" s="9"/>
      <c r="V4690" s="9"/>
      <c r="W4690" s="9" t="str">
        <f t="shared" si="148"/>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9"/>
        <v>-</v>
      </c>
      <c r="R4691" s="8"/>
      <c r="S4691" s="8"/>
      <c r="T4691" s="8"/>
      <c r="U4691" s="8"/>
      <c r="V4691" s="8"/>
      <c r="W4691" s="8" t="str">
        <f t="shared" si="148"/>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9"/>
        <v>-</v>
      </c>
      <c r="R4692" s="9"/>
      <c r="S4692" s="9"/>
      <c r="T4692" s="9"/>
      <c r="U4692" s="9"/>
      <c r="V4692" s="9"/>
      <c r="W4692" s="9" t="str">
        <f t="shared" si="148"/>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9"/>
        <v>-</v>
      </c>
      <c r="R4693" s="8"/>
      <c r="S4693" s="8"/>
      <c r="T4693" s="8"/>
      <c r="U4693" s="8"/>
      <c r="V4693" s="8"/>
      <c r="W4693" s="8" t="str">
        <f t="shared" si="148"/>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9"/>
        <v>-</v>
      </c>
      <c r="R4694" s="9"/>
      <c r="S4694" s="9"/>
      <c r="T4694" s="9"/>
      <c r="U4694" s="9"/>
      <c r="V4694" s="9"/>
      <c r="W4694" s="9" t="str">
        <f t="shared" si="148"/>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9"/>
        <v>-</v>
      </c>
      <c r="R4695" s="8"/>
      <c r="S4695" s="8"/>
      <c r="T4695" s="8"/>
      <c r="U4695" s="8"/>
      <c r="V4695" s="8"/>
      <c r="W4695" s="8" t="str">
        <f t="shared" si="148"/>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9"/>
        <v>-</v>
      </c>
      <c r="R4696" s="9"/>
      <c r="S4696" s="9"/>
      <c r="T4696" s="9"/>
      <c r="U4696" s="9"/>
      <c r="V4696" s="9"/>
      <c r="W4696" s="9" t="str">
        <f t="shared" si="148"/>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9"/>
        <v>-</v>
      </c>
      <c r="R4697" s="8"/>
      <c r="S4697" s="8"/>
      <c r="T4697" s="8"/>
      <c r="U4697" s="8"/>
      <c r="V4697" s="8"/>
      <c r="W4697" s="8" t="str">
        <f t="shared" si="148"/>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9"/>
        <v>-</v>
      </c>
      <c r="R4698" s="9"/>
      <c r="S4698" s="9"/>
      <c r="T4698" s="9"/>
      <c r="U4698" s="9"/>
      <c r="V4698" s="9"/>
      <c r="W4698" s="9" t="str">
        <f t="shared" si="148"/>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9"/>
        <v>-</v>
      </c>
      <c r="R4699" s="8"/>
      <c r="S4699" s="8"/>
      <c r="T4699" s="8"/>
      <c r="U4699" s="8"/>
      <c r="V4699" s="8"/>
      <c r="W4699" s="8" t="str">
        <f t="shared" si="148"/>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9"/>
        <v>-</v>
      </c>
      <c r="R4700" s="9"/>
      <c r="S4700" s="9"/>
      <c r="T4700" s="9"/>
      <c r="U4700" s="9"/>
      <c r="V4700" s="9"/>
      <c r="W4700" s="9" t="str">
        <f t="shared" si="148"/>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9"/>
        <v>-</v>
      </c>
      <c r="R4701" s="8"/>
      <c r="S4701" s="8"/>
      <c r="T4701" s="8"/>
      <c r="U4701" s="8"/>
      <c r="V4701" s="8"/>
      <c r="W4701" s="8" t="str">
        <f t="shared" si="148"/>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9"/>
        <v>-</v>
      </c>
      <c r="R4702" s="9"/>
      <c r="S4702" s="9"/>
      <c r="T4702" s="9"/>
      <c r="U4702" s="9"/>
      <c r="V4702" s="9"/>
      <c r="W4702" s="9" t="str">
        <f t="shared" si="148"/>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9"/>
        <v>-</v>
      </c>
      <c r="R4703" s="8"/>
      <c r="S4703" s="8"/>
      <c r="T4703" s="8"/>
      <c r="U4703" s="8"/>
      <c r="V4703" s="8"/>
      <c r="W4703" s="8" t="str">
        <f t="shared" si="148"/>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9"/>
        <v>-</v>
      </c>
      <c r="R4704" s="9"/>
      <c r="S4704" s="9"/>
      <c r="T4704" s="9"/>
      <c r="U4704" s="9"/>
      <c r="V4704" s="9"/>
      <c r="W4704" s="9" t="str">
        <f t="shared" si="148"/>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9"/>
        <v>-</v>
      </c>
      <c r="R4705" s="8"/>
      <c r="S4705" s="8"/>
      <c r="T4705" s="8"/>
      <c r="U4705" s="8"/>
      <c r="V4705" s="8"/>
      <c r="W4705" s="8" t="str">
        <f t="shared" si="148"/>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9"/>
        <v>-</v>
      </c>
      <c r="R4706" s="9"/>
      <c r="S4706" s="9"/>
      <c r="T4706" s="9"/>
      <c r="U4706" s="9"/>
      <c r="V4706" s="9"/>
      <c r="W4706" s="9" t="str">
        <f t="shared" si="148"/>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9"/>
        <v>-</v>
      </c>
      <c r="R4707" s="8"/>
      <c r="S4707" s="8"/>
      <c r="T4707" s="8"/>
      <c r="U4707" s="8"/>
      <c r="V4707" s="8"/>
      <c r="W4707" s="8" t="str">
        <f t="shared" si="148"/>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9"/>
        <v>-</v>
      </c>
      <c r="R4708" s="9"/>
      <c r="S4708" s="9"/>
      <c r="T4708" s="9"/>
      <c r="U4708" s="9"/>
      <c r="V4708" s="9"/>
      <c r="W4708" s="9" t="str">
        <f t="shared" si="148"/>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9"/>
        <v>-</v>
      </c>
      <c r="R4709" s="8"/>
      <c r="S4709" s="8"/>
      <c r="T4709" s="8"/>
      <c r="U4709" s="8"/>
      <c r="V4709" s="8"/>
      <c r="W4709" s="8" t="str">
        <f t="shared" si="148"/>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9"/>
        <v>-</v>
      </c>
      <c r="R4710" s="9"/>
      <c r="S4710" s="9"/>
      <c r="T4710" s="9"/>
      <c r="U4710" s="9"/>
      <c r="V4710" s="9"/>
      <c r="W4710" s="9" t="str">
        <f t="shared" si="148"/>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9"/>
        <v>-</v>
      </c>
      <c r="R4711" s="8"/>
      <c r="S4711" s="8"/>
      <c r="T4711" s="8"/>
      <c r="U4711" s="8"/>
      <c r="V4711" s="8"/>
      <c r="W4711" s="8" t="str">
        <f t="shared" si="148"/>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9"/>
        <v>-</v>
      </c>
      <c r="R4712" s="9"/>
      <c r="S4712" s="9"/>
      <c r="T4712" s="9"/>
      <c r="U4712" s="9"/>
      <c r="V4712" s="9"/>
      <c r="W4712" s="9" t="str">
        <f t="shared" si="148"/>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9"/>
        <v>-</v>
      </c>
      <c r="R4713" s="8"/>
      <c r="S4713" s="8"/>
      <c r="T4713" s="8"/>
      <c r="U4713" s="8"/>
      <c r="V4713" s="8"/>
      <c r="W4713" s="8" t="str">
        <f t="shared" si="148"/>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9"/>
        <v>-</v>
      </c>
      <c r="R4714" s="9"/>
      <c r="S4714" s="9"/>
      <c r="T4714" s="9"/>
      <c r="U4714" s="9"/>
      <c r="V4714" s="9"/>
      <c r="W4714" s="9" t="str">
        <f t="shared" si="148"/>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9"/>
        <v>-</v>
      </c>
      <c r="R4715" s="8"/>
      <c r="S4715" s="8"/>
      <c r="T4715" s="8"/>
      <c r="U4715" s="8"/>
      <c r="V4715" s="8"/>
      <c r="W4715" s="8" t="str">
        <f t="shared" si="148"/>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9"/>
        <v>-</v>
      </c>
      <c r="R4716" s="9"/>
      <c r="S4716" s="9"/>
      <c r="T4716" s="9"/>
      <c r="U4716" s="9"/>
      <c r="V4716" s="9"/>
      <c r="W4716" s="9" t="str">
        <f t="shared" si="148"/>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9"/>
        <v>-</v>
      </c>
      <c r="R4717" s="8"/>
      <c r="S4717" s="8"/>
      <c r="T4717" s="8"/>
      <c r="U4717" s="8"/>
      <c r="V4717" s="8"/>
      <c r="W4717" s="8" t="str">
        <f t="shared" si="148"/>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9"/>
        <v>-</v>
      </c>
      <c r="R4718" s="9"/>
      <c r="S4718" s="9"/>
      <c r="T4718" s="9"/>
      <c r="U4718" s="9"/>
      <c r="V4718" s="9"/>
      <c r="W4718" s="9" t="str">
        <f t="shared" si="148"/>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9"/>
        <v>-</v>
      </c>
      <c r="R4719" s="8"/>
      <c r="S4719" s="8"/>
      <c r="T4719" s="8"/>
      <c r="U4719" s="8"/>
      <c r="V4719" s="8"/>
      <c r="W4719" s="8" t="str">
        <f t="shared" si="148"/>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9"/>
        <v>-</v>
      </c>
      <c r="R4720" s="9"/>
      <c r="S4720" s="9"/>
      <c r="T4720" s="9"/>
      <c r="U4720" s="9"/>
      <c r="V4720" s="9"/>
      <c r="W4720" s="9" t="str">
        <f t="shared" si="148"/>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9"/>
        <v>-</v>
      </c>
      <c r="R4721" s="8"/>
      <c r="S4721" s="8"/>
      <c r="T4721" s="8"/>
      <c r="U4721" s="8"/>
      <c r="V4721" s="8"/>
      <c r="W4721" s="8" t="str">
        <f t="shared" si="148"/>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9"/>
        <v>-</v>
      </c>
      <c r="R4722" s="9"/>
      <c r="S4722" s="9"/>
      <c r="T4722" s="9"/>
      <c r="U4722" s="9"/>
      <c r="V4722" s="9"/>
      <c r="W4722" s="9" t="str">
        <f t="shared" si="148"/>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9"/>
        <v>-</v>
      </c>
      <c r="R4723" s="8"/>
      <c r="S4723" s="8"/>
      <c r="T4723" s="8"/>
      <c r="U4723" s="8"/>
      <c r="V4723" s="8"/>
      <c r="W4723" s="8" t="str">
        <f t="shared" si="148"/>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9"/>
        <v>-</v>
      </c>
      <c r="R4724" s="9"/>
      <c r="S4724" s="9"/>
      <c r="T4724" s="9"/>
      <c r="U4724" s="9"/>
      <c r="V4724" s="9"/>
      <c r="W4724" s="9" t="str">
        <f t="shared" si="148"/>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9"/>
        <v>-</v>
      </c>
      <c r="R4725" s="8"/>
      <c r="S4725" s="8"/>
      <c r="T4725" s="8"/>
      <c r="U4725" s="8"/>
      <c r="V4725" s="8"/>
      <c r="W4725" s="8" t="str">
        <f t="shared" si="148"/>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9"/>
        <v>-</v>
      </c>
      <c r="R4726" s="9"/>
      <c r="S4726" s="9"/>
      <c r="T4726" s="9"/>
      <c r="U4726" s="9"/>
      <c r="V4726" s="9"/>
      <c r="W4726" s="9" t="str">
        <f t="shared" si="148"/>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9"/>
        <v>-</v>
      </c>
      <c r="R4727" s="8"/>
      <c r="S4727" s="8"/>
      <c r="T4727" s="8"/>
      <c r="U4727" s="8"/>
      <c r="V4727" s="8"/>
      <c r="W4727" s="8" t="str">
        <f t="shared" si="148"/>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9"/>
        <v>-</v>
      </c>
      <c r="R4728" s="9"/>
      <c r="S4728" s="9"/>
      <c r="T4728" s="9"/>
      <c r="U4728" s="9"/>
      <c r="V4728" s="9"/>
      <c r="W4728" s="9" t="str">
        <f t="shared" si="148"/>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9"/>
        <v>-</v>
      </c>
      <c r="R4729" s="8"/>
      <c r="S4729" s="8"/>
      <c r="T4729" s="8"/>
      <c r="U4729" s="8"/>
      <c r="V4729" s="8"/>
      <c r="W4729" s="8" t="str">
        <f t="shared" si="148"/>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9"/>
        <v>-</v>
      </c>
      <c r="R4730" s="9"/>
      <c r="S4730" s="9"/>
      <c r="T4730" s="9"/>
      <c r="U4730" s="9"/>
      <c r="V4730" s="9"/>
      <c r="W4730" s="9" t="str">
        <f t="shared" si="148"/>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9"/>
        <v>-</v>
      </c>
      <c r="R4731" s="8"/>
      <c r="S4731" s="8"/>
      <c r="T4731" s="8"/>
      <c r="U4731" s="8"/>
      <c r="V4731" s="8"/>
      <c r="W4731" s="8" t="str">
        <f t="shared" si="148"/>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9"/>
        <v>-</v>
      </c>
      <c r="R4732" s="9"/>
      <c r="S4732" s="9"/>
      <c r="T4732" s="9"/>
      <c r="U4732" s="9"/>
      <c r="V4732" s="9"/>
      <c r="W4732" s="9" t="str">
        <f t="shared" si="148"/>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9"/>
        <v>-</v>
      </c>
      <c r="R4733" s="8"/>
      <c r="S4733" s="8"/>
      <c r="T4733" s="8"/>
      <c r="U4733" s="8"/>
      <c r="V4733" s="8"/>
      <c r="W4733" s="8" t="str">
        <f t="shared" si="148"/>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9"/>
        <v>-</v>
      </c>
      <c r="R4734" s="9"/>
      <c r="S4734" s="9"/>
      <c r="T4734" s="9"/>
      <c r="U4734" s="9"/>
      <c r="V4734" s="9"/>
      <c r="W4734" s="9" t="str">
        <f t="shared" si="148"/>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9"/>
        <v>-</v>
      </c>
      <c r="R4735" s="8"/>
      <c r="S4735" s="8"/>
      <c r="T4735" s="8"/>
      <c r="U4735" s="8"/>
      <c r="V4735" s="8"/>
      <c r="W4735" s="8" t="str">
        <f t="shared" si="148"/>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9"/>
        <v>-</v>
      </c>
      <c r="R4736" s="9"/>
      <c r="S4736" s="9"/>
      <c r="T4736" s="9"/>
      <c r="U4736" s="9"/>
      <c r="V4736" s="9"/>
      <c r="W4736" s="9" t="str">
        <f t="shared" si="148"/>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9"/>
        <v>-</v>
      </c>
      <c r="R4737" s="8"/>
      <c r="S4737" s="8"/>
      <c r="T4737" s="8"/>
      <c r="U4737" s="8"/>
      <c r="V4737" s="8"/>
      <c r="W4737" s="8" t="str">
        <f t="shared" si="148"/>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9"/>
        <v>-</v>
      </c>
      <c r="R4738" s="9"/>
      <c r="S4738" s="9"/>
      <c r="T4738" s="9"/>
      <c r="U4738" s="9"/>
      <c r="V4738" s="9"/>
      <c r="W4738" s="9" t="str">
        <f t="shared" si="148"/>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9"/>
        <v>-</v>
      </c>
      <c r="R4739" s="8"/>
      <c r="S4739" s="8"/>
      <c r="T4739" s="8"/>
      <c r="U4739" s="8"/>
      <c r="V4739" s="8"/>
      <c r="W4739" s="8" t="str">
        <f t="shared" si="148"/>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9"/>
        <v>-</v>
      </c>
      <c r="R4740" s="9"/>
      <c r="S4740" s="9"/>
      <c r="T4740" s="9"/>
      <c r="U4740" s="9"/>
      <c r="V4740" s="9"/>
      <c r="W4740" s="9" t="str">
        <f t="shared" si="148"/>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9"/>
        <v>-</v>
      </c>
      <c r="R4741" s="8"/>
      <c r="S4741" s="8"/>
      <c r="T4741" s="8"/>
      <c r="U4741" s="8"/>
      <c r="V4741" s="8"/>
      <c r="W4741" s="8" t="str">
        <f t="shared" ref="W4741:W4804" si="150">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1">IF(B4742&gt;1/1/1900, (IF(R4742="Closed",(DATEDIF(B4742,P4742,"d"))-(DATEDIF(M4742,O4742,"d")),IF(OR(R4742="Pending",ISBLANK(P4742)),TODAY()-B4742))),"-")</f>
        <v>-</v>
      </c>
      <c r="R4742" s="9"/>
      <c r="S4742" s="9"/>
      <c r="T4742" s="9"/>
      <c r="U4742" s="9"/>
      <c r="V4742" s="9"/>
      <c r="W4742" s="9" t="str">
        <f t="shared" si="150"/>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1"/>
        <v>-</v>
      </c>
      <c r="R4743" s="8"/>
      <c r="S4743" s="8"/>
      <c r="T4743" s="8"/>
      <c r="U4743" s="8"/>
      <c r="V4743" s="8"/>
      <c r="W4743" s="8" t="str">
        <f t="shared" si="150"/>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1"/>
        <v>-</v>
      </c>
      <c r="R4744" s="9"/>
      <c r="S4744" s="9"/>
      <c r="T4744" s="9"/>
      <c r="U4744" s="9"/>
      <c r="V4744" s="9"/>
      <c r="W4744" s="9" t="str">
        <f t="shared" si="150"/>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1"/>
        <v>-</v>
      </c>
      <c r="R4745" s="8"/>
      <c r="S4745" s="8"/>
      <c r="T4745" s="8"/>
      <c r="U4745" s="8"/>
      <c r="V4745" s="8"/>
      <c r="W4745" s="8" t="str">
        <f t="shared" si="150"/>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1"/>
        <v>-</v>
      </c>
      <c r="R4746" s="9"/>
      <c r="S4746" s="9"/>
      <c r="T4746" s="9"/>
      <c r="U4746" s="9"/>
      <c r="V4746" s="9"/>
      <c r="W4746" s="9" t="str">
        <f t="shared" si="150"/>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1"/>
        <v>-</v>
      </c>
      <c r="R4747" s="8"/>
      <c r="S4747" s="8"/>
      <c r="T4747" s="8"/>
      <c r="U4747" s="8"/>
      <c r="V4747" s="8"/>
      <c r="W4747" s="8" t="str">
        <f t="shared" si="150"/>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1"/>
        <v>-</v>
      </c>
      <c r="R4748" s="9"/>
      <c r="S4748" s="9"/>
      <c r="T4748" s="9"/>
      <c r="U4748" s="9"/>
      <c r="V4748" s="9"/>
      <c r="W4748" s="9" t="str">
        <f t="shared" si="150"/>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1"/>
        <v>-</v>
      </c>
      <c r="R4749" s="8"/>
      <c r="S4749" s="8"/>
      <c r="T4749" s="8"/>
      <c r="U4749" s="8"/>
      <c r="V4749" s="8"/>
      <c r="W4749" s="8" t="str">
        <f t="shared" si="150"/>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1"/>
        <v>-</v>
      </c>
      <c r="R4750" s="9"/>
      <c r="S4750" s="9"/>
      <c r="T4750" s="9"/>
      <c r="U4750" s="9"/>
      <c r="V4750" s="9"/>
      <c r="W4750" s="9" t="str">
        <f t="shared" si="150"/>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1"/>
        <v>-</v>
      </c>
      <c r="R4751" s="8"/>
      <c r="S4751" s="8"/>
      <c r="T4751" s="8"/>
      <c r="U4751" s="8"/>
      <c r="V4751" s="8"/>
      <c r="W4751" s="8" t="str">
        <f t="shared" si="150"/>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1"/>
        <v>-</v>
      </c>
      <c r="R4752" s="9"/>
      <c r="S4752" s="9"/>
      <c r="T4752" s="9"/>
      <c r="U4752" s="9"/>
      <c r="V4752" s="9"/>
      <c r="W4752" s="9" t="str">
        <f t="shared" si="150"/>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1"/>
        <v>-</v>
      </c>
      <c r="R4753" s="8"/>
      <c r="S4753" s="8"/>
      <c r="T4753" s="8"/>
      <c r="U4753" s="8"/>
      <c r="V4753" s="8"/>
      <c r="W4753" s="8" t="str">
        <f t="shared" si="150"/>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1"/>
        <v>-</v>
      </c>
      <c r="R4754" s="9"/>
      <c r="S4754" s="9"/>
      <c r="T4754" s="9"/>
      <c r="U4754" s="9"/>
      <c r="V4754" s="9"/>
      <c r="W4754" s="9" t="str">
        <f t="shared" si="150"/>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1"/>
        <v>-</v>
      </c>
      <c r="R4755" s="8"/>
      <c r="S4755" s="8"/>
      <c r="T4755" s="8"/>
      <c r="U4755" s="8"/>
      <c r="V4755" s="8"/>
      <c r="W4755" s="8" t="str">
        <f t="shared" si="150"/>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1"/>
        <v>-</v>
      </c>
      <c r="R4756" s="9"/>
      <c r="S4756" s="9"/>
      <c r="T4756" s="9"/>
      <c r="U4756" s="9"/>
      <c r="V4756" s="9"/>
      <c r="W4756" s="9" t="str">
        <f t="shared" si="150"/>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1"/>
        <v>-</v>
      </c>
      <c r="R4757" s="8"/>
      <c r="S4757" s="8"/>
      <c r="T4757" s="8"/>
      <c r="U4757" s="8"/>
      <c r="V4757" s="8"/>
      <c r="W4757" s="8" t="str">
        <f t="shared" si="150"/>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1"/>
        <v>-</v>
      </c>
      <c r="R4758" s="9"/>
      <c r="S4758" s="9"/>
      <c r="T4758" s="9"/>
      <c r="U4758" s="9"/>
      <c r="V4758" s="9"/>
      <c r="W4758" s="9" t="str">
        <f t="shared" si="150"/>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1"/>
        <v>-</v>
      </c>
      <c r="R4759" s="8"/>
      <c r="S4759" s="8"/>
      <c r="T4759" s="8"/>
      <c r="U4759" s="8"/>
      <c r="V4759" s="8"/>
      <c r="W4759" s="8" t="str">
        <f t="shared" si="150"/>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1"/>
        <v>-</v>
      </c>
      <c r="R4760" s="9"/>
      <c r="S4760" s="9"/>
      <c r="T4760" s="9"/>
      <c r="U4760" s="9"/>
      <c r="V4760" s="9"/>
      <c r="W4760" s="9" t="str">
        <f t="shared" si="150"/>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1"/>
        <v>-</v>
      </c>
      <c r="R4761" s="8"/>
      <c r="S4761" s="8"/>
      <c r="T4761" s="8"/>
      <c r="U4761" s="8"/>
      <c r="V4761" s="8"/>
      <c r="W4761" s="8" t="str">
        <f t="shared" si="150"/>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1"/>
        <v>-</v>
      </c>
      <c r="R4762" s="9"/>
      <c r="S4762" s="9"/>
      <c r="T4762" s="9"/>
      <c r="U4762" s="9"/>
      <c r="V4762" s="9"/>
      <c r="W4762" s="9" t="str">
        <f t="shared" si="150"/>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1"/>
        <v>-</v>
      </c>
      <c r="R4763" s="8"/>
      <c r="S4763" s="8"/>
      <c r="T4763" s="8"/>
      <c r="U4763" s="8"/>
      <c r="V4763" s="8"/>
      <c r="W4763" s="8" t="str">
        <f t="shared" si="150"/>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1"/>
        <v>-</v>
      </c>
      <c r="R4764" s="9"/>
      <c r="S4764" s="9"/>
      <c r="T4764" s="9"/>
      <c r="U4764" s="9"/>
      <c r="V4764" s="9"/>
      <c r="W4764" s="9" t="str">
        <f t="shared" si="150"/>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1"/>
        <v>-</v>
      </c>
      <c r="R4765" s="8"/>
      <c r="S4765" s="8"/>
      <c r="T4765" s="8"/>
      <c r="U4765" s="8"/>
      <c r="V4765" s="8"/>
      <c r="W4765" s="8" t="str">
        <f t="shared" si="150"/>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1"/>
        <v>-</v>
      </c>
      <c r="R4766" s="9"/>
      <c r="S4766" s="9"/>
      <c r="T4766" s="9"/>
      <c r="U4766" s="9"/>
      <c r="V4766" s="9"/>
      <c r="W4766" s="9" t="str">
        <f t="shared" si="150"/>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1"/>
        <v>-</v>
      </c>
      <c r="R4767" s="8"/>
      <c r="S4767" s="8"/>
      <c r="T4767" s="8"/>
      <c r="U4767" s="8"/>
      <c r="V4767" s="8"/>
      <c r="W4767" s="8" t="str">
        <f t="shared" si="150"/>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1"/>
        <v>-</v>
      </c>
      <c r="R4768" s="9"/>
      <c r="S4768" s="9"/>
      <c r="T4768" s="9"/>
      <c r="U4768" s="9"/>
      <c r="V4768" s="9"/>
      <c r="W4768" s="9" t="str">
        <f t="shared" si="150"/>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1"/>
        <v>-</v>
      </c>
      <c r="R4769" s="8"/>
      <c r="S4769" s="8"/>
      <c r="T4769" s="8"/>
      <c r="U4769" s="8"/>
      <c r="V4769" s="8"/>
      <c r="W4769" s="8" t="str">
        <f t="shared" si="150"/>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1"/>
        <v>-</v>
      </c>
      <c r="R4770" s="9"/>
      <c r="S4770" s="9"/>
      <c r="T4770" s="9"/>
      <c r="U4770" s="9"/>
      <c r="V4770" s="9"/>
      <c r="W4770" s="9" t="str">
        <f t="shared" si="150"/>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1"/>
        <v>-</v>
      </c>
      <c r="R4771" s="8"/>
      <c r="S4771" s="8"/>
      <c r="T4771" s="8"/>
      <c r="U4771" s="8"/>
      <c r="V4771" s="8"/>
      <c r="W4771" s="8" t="str">
        <f t="shared" si="150"/>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1"/>
        <v>-</v>
      </c>
      <c r="R4772" s="9"/>
      <c r="S4772" s="9"/>
      <c r="T4772" s="9"/>
      <c r="U4772" s="9"/>
      <c r="V4772" s="9"/>
      <c r="W4772" s="9" t="str">
        <f t="shared" si="150"/>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1"/>
        <v>-</v>
      </c>
      <c r="R4773" s="8"/>
      <c r="S4773" s="8"/>
      <c r="T4773" s="8"/>
      <c r="U4773" s="8"/>
      <c r="V4773" s="8"/>
      <c r="W4773" s="8" t="str">
        <f t="shared" si="150"/>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1"/>
        <v>-</v>
      </c>
      <c r="R4774" s="9"/>
      <c r="S4774" s="9"/>
      <c r="T4774" s="9"/>
      <c r="U4774" s="9"/>
      <c r="V4774" s="9"/>
      <c r="W4774" s="9" t="str">
        <f t="shared" si="150"/>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1"/>
        <v>-</v>
      </c>
      <c r="R4775" s="8"/>
      <c r="S4775" s="8"/>
      <c r="T4775" s="8"/>
      <c r="U4775" s="8"/>
      <c r="V4775" s="8"/>
      <c r="W4775" s="8" t="str">
        <f t="shared" si="150"/>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1"/>
        <v>-</v>
      </c>
      <c r="R4776" s="9"/>
      <c r="S4776" s="9"/>
      <c r="T4776" s="9"/>
      <c r="U4776" s="9"/>
      <c r="V4776" s="9"/>
      <c r="W4776" s="9" t="str">
        <f t="shared" si="150"/>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1"/>
        <v>-</v>
      </c>
      <c r="R4777" s="8"/>
      <c r="S4777" s="8"/>
      <c r="T4777" s="8"/>
      <c r="U4777" s="8"/>
      <c r="V4777" s="8"/>
      <c r="W4777" s="8" t="str">
        <f t="shared" si="150"/>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1"/>
        <v>-</v>
      </c>
      <c r="R4778" s="9"/>
      <c r="S4778" s="9"/>
      <c r="T4778" s="9"/>
      <c r="U4778" s="9"/>
      <c r="V4778" s="9"/>
      <c r="W4778" s="9" t="str">
        <f t="shared" si="150"/>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1"/>
        <v>-</v>
      </c>
      <c r="R4779" s="8"/>
      <c r="S4779" s="8"/>
      <c r="T4779" s="8"/>
      <c r="U4779" s="8"/>
      <c r="V4779" s="8"/>
      <c r="W4779" s="8" t="str">
        <f t="shared" si="150"/>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1"/>
        <v>-</v>
      </c>
      <c r="R4780" s="9"/>
      <c r="S4780" s="9"/>
      <c r="T4780" s="9"/>
      <c r="U4780" s="9"/>
      <c r="V4780" s="9"/>
      <c r="W4780" s="9" t="str">
        <f t="shared" si="150"/>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1"/>
        <v>-</v>
      </c>
      <c r="R4781" s="8"/>
      <c r="S4781" s="8"/>
      <c r="T4781" s="8"/>
      <c r="U4781" s="8"/>
      <c r="V4781" s="8"/>
      <c r="W4781" s="8" t="str">
        <f t="shared" si="150"/>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1"/>
        <v>-</v>
      </c>
      <c r="R4782" s="9"/>
      <c r="S4782" s="9"/>
      <c r="T4782" s="9"/>
      <c r="U4782" s="9"/>
      <c r="V4782" s="9"/>
      <c r="W4782" s="9" t="str">
        <f t="shared" si="150"/>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1"/>
        <v>-</v>
      </c>
      <c r="R4783" s="8"/>
      <c r="S4783" s="8"/>
      <c r="T4783" s="8"/>
      <c r="U4783" s="8"/>
      <c r="V4783" s="8"/>
      <c r="W4783" s="8" t="str">
        <f t="shared" si="150"/>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1"/>
        <v>-</v>
      </c>
      <c r="R4784" s="9"/>
      <c r="S4784" s="9"/>
      <c r="T4784" s="9"/>
      <c r="U4784" s="9"/>
      <c r="V4784" s="9"/>
      <c r="W4784" s="9" t="str">
        <f t="shared" si="150"/>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1"/>
        <v>-</v>
      </c>
      <c r="R4785" s="8"/>
      <c r="S4785" s="8"/>
      <c r="T4785" s="8"/>
      <c r="U4785" s="8"/>
      <c r="V4785" s="8"/>
      <c r="W4785" s="8" t="str">
        <f t="shared" si="150"/>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1"/>
        <v>-</v>
      </c>
      <c r="R4786" s="9"/>
      <c r="S4786" s="9"/>
      <c r="T4786" s="9"/>
      <c r="U4786" s="9"/>
      <c r="V4786" s="9"/>
      <c r="W4786" s="9" t="str">
        <f t="shared" si="150"/>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1"/>
        <v>-</v>
      </c>
      <c r="R4787" s="8"/>
      <c r="S4787" s="8"/>
      <c r="T4787" s="8"/>
      <c r="U4787" s="8"/>
      <c r="V4787" s="8"/>
      <c r="W4787" s="8" t="str">
        <f t="shared" si="150"/>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1"/>
        <v>-</v>
      </c>
      <c r="R4788" s="9"/>
      <c r="S4788" s="9"/>
      <c r="T4788" s="9"/>
      <c r="U4788" s="9"/>
      <c r="V4788" s="9"/>
      <c r="W4788" s="9" t="str">
        <f t="shared" si="150"/>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1"/>
        <v>-</v>
      </c>
      <c r="R4789" s="8"/>
      <c r="S4789" s="8"/>
      <c r="T4789" s="8"/>
      <c r="U4789" s="8"/>
      <c r="V4789" s="8"/>
      <c r="W4789" s="8" t="str">
        <f t="shared" si="150"/>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1"/>
        <v>-</v>
      </c>
      <c r="R4790" s="9"/>
      <c r="S4790" s="9"/>
      <c r="T4790" s="9"/>
      <c r="U4790" s="9"/>
      <c r="V4790" s="9"/>
      <c r="W4790" s="9" t="str">
        <f t="shared" si="150"/>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1"/>
        <v>-</v>
      </c>
      <c r="R4791" s="8"/>
      <c r="S4791" s="8"/>
      <c r="T4791" s="8"/>
      <c r="U4791" s="8"/>
      <c r="V4791" s="8"/>
      <c r="W4791" s="8" t="str">
        <f t="shared" si="150"/>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1"/>
        <v>-</v>
      </c>
      <c r="R4792" s="9"/>
      <c r="S4792" s="9"/>
      <c r="T4792" s="9"/>
      <c r="U4792" s="9"/>
      <c r="V4792" s="9"/>
      <c r="W4792" s="9" t="str">
        <f t="shared" si="150"/>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1"/>
        <v>-</v>
      </c>
      <c r="R4793" s="8"/>
      <c r="S4793" s="8"/>
      <c r="T4793" s="8"/>
      <c r="U4793" s="8"/>
      <c r="V4793" s="8"/>
      <c r="W4793" s="8" t="str">
        <f t="shared" si="150"/>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1"/>
        <v>-</v>
      </c>
      <c r="R4794" s="9"/>
      <c r="S4794" s="9"/>
      <c r="T4794" s="9"/>
      <c r="U4794" s="9"/>
      <c r="V4794" s="9"/>
      <c r="W4794" s="9" t="str">
        <f t="shared" si="150"/>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1"/>
        <v>-</v>
      </c>
      <c r="R4795" s="8"/>
      <c r="S4795" s="8"/>
      <c r="T4795" s="8"/>
      <c r="U4795" s="8"/>
      <c r="V4795" s="8"/>
      <c r="W4795" s="8" t="str">
        <f t="shared" si="150"/>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1"/>
        <v>-</v>
      </c>
      <c r="R4796" s="9"/>
      <c r="S4796" s="9"/>
      <c r="T4796" s="9"/>
      <c r="U4796" s="9"/>
      <c r="V4796" s="9"/>
      <c r="W4796" s="9" t="str">
        <f t="shared" si="150"/>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1"/>
        <v>-</v>
      </c>
      <c r="R4797" s="8"/>
      <c r="S4797" s="8"/>
      <c r="T4797" s="8"/>
      <c r="U4797" s="8"/>
      <c r="V4797" s="8"/>
      <c r="W4797" s="8" t="str">
        <f t="shared" si="150"/>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1"/>
        <v>-</v>
      </c>
      <c r="R4798" s="9"/>
      <c r="S4798" s="9"/>
      <c r="T4798" s="9"/>
      <c r="U4798" s="9"/>
      <c r="V4798" s="9"/>
      <c r="W4798" s="9" t="str">
        <f t="shared" si="150"/>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1"/>
        <v>-</v>
      </c>
      <c r="R4799" s="8"/>
      <c r="S4799" s="8"/>
      <c r="T4799" s="8"/>
      <c r="U4799" s="8"/>
      <c r="V4799" s="8"/>
      <c r="W4799" s="8" t="str">
        <f t="shared" si="150"/>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1"/>
        <v>-</v>
      </c>
      <c r="R4800" s="9"/>
      <c r="S4800" s="9"/>
      <c r="T4800" s="9"/>
      <c r="U4800" s="9"/>
      <c r="V4800" s="9"/>
      <c r="W4800" s="9" t="str">
        <f t="shared" si="150"/>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1"/>
        <v>-</v>
      </c>
      <c r="R4801" s="8"/>
      <c r="S4801" s="8"/>
      <c r="T4801" s="8"/>
      <c r="U4801" s="8"/>
      <c r="V4801" s="8"/>
      <c r="W4801" s="8" t="str">
        <f t="shared" si="150"/>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1"/>
        <v>-</v>
      </c>
      <c r="R4802" s="9"/>
      <c r="S4802" s="9"/>
      <c r="T4802" s="9"/>
      <c r="U4802" s="9"/>
      <c r="V4802" s="9"/>
      <c r="W4802" s="9" t="str">
        <f t="shared" si="150"/>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1"/>
        <v>-</v>
      </c>
      <c r="R4803" s="8"/>
      <c r="S4803" s="8"/>
      <c r="T4803" s="8"/>
      <c r="U4803" s="8"/>
      <c r="V4803" s="8"/>
      <c r="W4803" s="8" t="str">
        <f t="shared" si="150"/>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1"/>
        <v>-</v>
      </c>
      <c r="R4804" s="9"/>
      <c r="S4804" s="9"/>
      <c r="T4804" s="9"/>
      <c r="U4804" s="9"/>
      <c r="V4804" s="9"/>
      <c r="W4804" s="9" t="str">
        <f t="shared" si="150"/>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1"/>
        <v>-</v>
      </c>
      <c r="R4805" s="8"/>
      <c r="S4805" s="8"/>
      <c r="T4805" s="8"/>
      <c r="U4805" s="8"/>
      <c r="V4805" s="8"/>
      <c r="W4805" s="8" t="str">
        <f t="shared" ref="W4805:W4868" si="152">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3">IF(B4806&gt;1/1/1900, (IF(R4806="Closed",(DATEDIF(B4806,P4806,"d"))-(DATEDIF(M4806,O4806,"d")),IF(OR(R4806="Pending",ISBLANK(P4806)),TODAY()-B4806))),"-")</f>
        <v>-</v>
      </c>
      <c r="R4806" s="9"/>
      <c r="S4806" s="9"/>
      <c r="T4806" s="9"/>
      <c r="U4806" s="9"/>
      <c r="V4806" s="9"/>
      <c r="W4806" s="9" t="str">
        <f t="shared" si="152"/>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3"/>
        <v>-</v>
      </c>
      <c r="R4807" s="8"/>
      <c r="S4807" s="8"/>
      <c r="T4807" s="8"/>
      <c r="U4807" s="8"/>
      <c r="V4807" s="8"/>
      <c r="W4807" s="8" t="str">
        <f t="shared" si="152"/>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3"/>
        <v>-</v>
      </c>
      <c r="R4808" s="9"/>
      <c r="S4808" s="9"/>
      <c r="T4808" s="9"/>
      <c r="U4808" s="9"/>
      <c r="V4808" s="9"/>
      <c r="W4808" s="9" t="str">
        <f t="shared" si="152"/>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3"/>
        <v>-</v>
      </c>
      <c r="R4809" s="8"/>
      <c r="S4809" s="8"/>
      <c r="T4809" s="8"/>
      <c r="U4809" s="8"/>
      <c r="V4809" s="8"/>
      <c r="W4809" s="8" t="str">
        <f t="shared" si="152"/>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3"/>
        <v>-</v>
      </c>
      <c r="R4810" s="9"/>
      <c r="S4810" s="9"/>
      <c r="T4810" s="9"/>
      <c r="U4810" s="9"/>
      <c r="V4810" s="9"/>
      <c r="W4810" s="9" t="str">
        <f t="shared" si="152"/>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3"/>
        <v>-</v>
      </c>
      <c r="R4811" s="8"/>
      <c r="S4811" s="8"/>
      <c r="T4811" s="8"/>
      <c r="U4811" s="8"/>
      <c r="V4811" s="8"/>
      <c r="W4811" s="8" t="str">
        <f t="shared" si="152"/>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3"/>
        <v>-</v>
      </c>
      <c r="R4812" s="9"/>
      <c r="S4812" s="9"/>
      <c r="T4812" s="9"/>
      <c r="U4812" s="9"/>
      <c r="V4812" s="9"/>
      <c r="W4812" s="9" t="str">
        <f t="shared" si="152"/>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3"/>
        <v>-</v>
      </c>
      <c r="R4813" s="8"/>
      <c r="S4813" s="8"/>
      <c r="T4813" s="8"/>
      <c r="U4813" s="8"/>
      <c r="V4813" s="8"/>
      <c r="W4813" s="8" t="str">
        <f t="shared" si="152"/>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3"/>
        <v>-</v>
      </c>
      <c r="R4814" s="9"/>
      <c r="S4814" s="9"/>
      <c r="T4814" s="9"/>
      <c r="U4814" s="9"/>
      <c r="V4814" s="9"/>
      <c r="W4814" s="9" t="str">
        <f t="shared" si="152"/>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3"/>
        <v>-</v>
      </c>
      <c r="R4815" s="8"/>
      <c r="S4815" s="8"/>
      <c r="T4815" s="8"/>
      <c r="U4815" s="8"/>
      <c r="V4815" s="8"/>
      <c r="W4815" s="8" t="str">
        <f t="shared" si="152"/>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3"/>
        <v>-</v>
      </c>
      <c r="R4816" s="9"/>
      <c r="S4816" s="9"/>
      <c r="T4816" s="9"/>
      <c r="U4816" s="9"/>
      <c r="V4816" s="9"/>
      <c r="W4816" s="9" t="str">
        <f t="shared" si="152"/>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3"/>
        <v>-</v>
      </c>
      <c r="R4817" s="8"/>
      <c r="S4817" s="8"/>
      <c r="T4817" s="8"/>
      <c r="U4817" s="8"/>
      <c r="V4817" s="8"/>
      <c r="W4817" s="8" t="str">
        <f t="shared" si="152"/>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3"/>
        <v>-</v>
      </c>
      <c r="R4818" s="9"/>
      <c r="S4818" s="9"/>
      <c r="T4818" s="9"/>
      <c r="U4818" s="9"/>
      <c r="V4818" s="9"/>
      <c r="W4818" s="9" t="str">
        <f t="shared" si="152"/>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3"/>
        <v>-</v>
      </c>
      <c r="R4819" s="8"/>
      <c r="S4819" s="8"/>
      <c r="T4819" s="8"/>
      <c r="U4819" s="8"/>
      <c r="V4819" s="8"/>
      <c r="W4819" s="8" t="str">
        <f t="shared" si="152"/>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3"/>
        <v>-</v>
      </c>
      <c r="R4820" s="9"/>
      <c r="S4820" s="9"/>
      <c r="T4820" s="9"/>
      <c r="U4820" s="9"/>
      <c r="V4820" s="9"/>
      <c r="W4820" s="9" t="str">
        <f t="shared" si="152"/>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3"/>
        <v>-</v>
      </c>
      <c r="R4821" s="8"/>
      <c r="S4821" s="8"/>
      <c r="T4821" s="8"/>
      <c r="U4821" s="8"/>
      <c r="V4821" s="8"/>
      <c r="W4821" s="8" t="str">
        <f t="shared" si="152"/>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3"/>
        <v>-</v>
      </c>
      <c r="R4822" s="9"/>
      <c r="S4822" s="9"/>
      <c r="T4822" s="9"/>
      <c r="U4822" s="9"/>
      <c r="V4822" s="9"/>
      <c r="W4822" s="9" t="str">
        <f t="shared" si="152"/>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3"/>
        <v>-</v>
      </c>
      <c r="R4823" s="8"/>
      <c r="S4823" s="8"/>
      <c r="T4823" s="8"/>
      <c r="U4823" s="8"/>
      <c r="V4823" s="8"/>
      <c r="W4823" s="8" t="str">
        <f t="shared" si="152"/>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3"/>
        <v>-</v>
      </c>
      <c r="R4824" s="9"/>
      <c r="S4824" s="9"/>
      <c r="T4824" s="9"/>
      <c r="U4824" s="9"/>
      <c r="V4824" s="9"/>
      <c r="W4824" s="9" t="str">
        <f t="shared" si="152"/>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3"/>
        <v>-</v>
      </c>
      <c r="R4825" s="8"/>
      <c r="S4825" s="8"/>
      <c r="T4825" s="8"/>
      <c r="U4825" s="8"/>
      <c r="V4825" s="8"/>
      <c r="W4825" s="8" t="str">
        <f t="shared" si="152"/>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3"/>
        <v>-</v>
      </c>
      <c r="R4826" s="9"/>
      <c r="S4826" s="9"/>
      <c r="T4826" s="9"/>
      <c r="U4826" s="9"/>
      <c r="V4826" s="9"/>
      <c r="W4826" s="9" t="str">
        <f t="shared" si="152"/>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3"/>
        <v>-</v>
      </c>
      <c r="R4827" s="8"/>
      <c r="S4827" s="8"/>
      <c r="T4827" s="8"/>
      <c r="U4827" s="8"/>
      <c r="V4827" s="8"/>
      <c r="W4827" s="8" t="str">
        <f t="shared" si="152"/>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3"/>
        <v>-</v>
      </c>
      <c r="R4828" s="9"/>
      <c r="S4828" s="9"/>
      <c r="T4828" s="9"/>
      <c r="U4828" s="9"/>
      <c r="V4828" s="9"/>
      <c r="W4828" s="9" t="str">
        <f t="shared" si="152"/>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3"/>
        <v>-</v>
      </c>
      <c r="R4829" s="8"/>
      <c r="S4829" s="8"/>
      <c r="T4829" s="8"/>
      <c r="U4829" s="8"/>
      <c r="V4829" s="8"/>
      <c r="W4829" s="8" t="str">
        <f t="shared" si="152"/>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3"/>
        <v>-</v>
      </c>
      <c r="R4830" s="9"/>
      <c r="S4830" s="9"/>
      <c r="T4830" s="9"/>
      <c r="U4830" s="9"/>
      <c r="V4830" s="9"/>
      <c r="W4830" s="9" t="str">
        <f t="shared" si="152"/>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3"/>
        <v>-</v>
      </c>
      <c r="R4831" s="8"/>
      <c r="S4831" s="8"/>
      <c r="T4831" s="8"/>
      <c r="U4831" s="8"/>
      <c r="V4831" s="8"/>
      <c r="W4831" s="8" t="str">
        <f t="shared" si="152"/>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3"/>
        <v>-</v>
      </c>
      <c r="R4832" s="9"/>
      <c r="S4832" s="9"/>
      <c r="T4832" s="9"/>
      <c r="U4832" s="9"/>
      <c r="V4832" s="9"/>
      <c r="W4832" s="9" t="str">
        <f t="shared" si="152"/>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3"/>
        <v>-</v>
      </c>
      <c r="R4833" s="8"/>
      <c r="S4833" s="8"/>
      <c r="T4833" s="8"/>
      <c r="U4833" s="8"/>
      <c r="V4833" s="8"/>
      <c r="W4833" s="8" t="str">
        <f t="shared" si="152"/>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3"/>
        <v>-</v>
      </c>
      <c r="R4834" s="9"/>
      <c r="S4834" s="9"/>
      <c r="T4834" s="9"/>
      <c r="U4834" s="9"/>
      <c r="V4834" s="9"/>
      <c r="W4834" s="9" t="str">
        <f t="shared" si="152"/>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3"/>
        <v>-</v>
      </c>
      <c r="R4835" s="8"/>
      <c r="S4835" s="8"/>
      <c r="T4835" s="8"/>
      <c r="U4835" s="8"/>
      <c r="V4835" s="8"/>
      <c r="W4835" s="8" t="str">
        <f t="shared" si="152"/>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3"/>
        <v>-</v>
      </c>
      <c r="R4836" s="9"/>
      <c r="S4836" s="9"/>
      <c r="T4836" s="9"/>
      <c r="U4836" s="9"/>
      <c r="V4836" s="9"/>
      <c r="W4836" s="9" t="str">
        <f t="shared" si="152"/>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3"/>
        <v>-</v>
      </c>
      <c r="R4837" s="8"/>
      <c r="S4837" s="8"/>
      <c r="T4837" s="8"/>
      <c r="U4837" s="8"/>
      <c r="V4837" s="8"/>
      <c r="W4837" s="8" t="str">
        <f t="shared" si="152"/>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3"/>
        <v>-</v>
      </c>
      <c r="R4838" s="9"/>
      <c r="S4838" s="9"/>
      <c r="T4838" s="9"/>
      <c r="U4838" s="9"/>
      <c r="V4838" s="9"/>
      <c r="W4838" s="9" t="str">
        <f t="shared" si="152"/>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3"/>
        <v>-</v>
      </c>
      <c r="R4839" s="8"/>
      <c r="S4839" s="8"/>
      <c r="T4839" s="8"/>
      <c r="U4839" s="8"/>
      <c r="V4839" s="8"/>
      <c r="W4839" s="8" t="str">
        <f t="shared" si="152"/>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3"/>
        <v>-</v>
      </c>
      <c r="R4840" s="9"/>
      <c r="S4840" s="9"/>
      <c r="T4840" s="9"/>
      <c r="U4840" s="9"/>
      <c r="V4840" s="9"/>
      <c r="W4840" s="9" t="str">
        <f t="shared" si="152"/>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3"/>
        <v>-</v>
      </c>
      <c r="R4841" s="8"/>
      <c r="S4841" s="8"/>
      <c r="T4841" s="8"/>
      <c r="U4841" s="8"/>
      <c r="V4841" s="8"/>
      <c r="W4841" s="8" t="str">
        <f t="shared" si="152"/>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3"/>
        <v>-</v>
      </c>
      <c r="R4842" s="9"/>
      <c r="S4842" s="9"/>
      <c r="T4842" s="9"/>
      <c r="U4842" s="9"/>
      <c r="V4842" s="9"/>
      <c r="W4842" s="9" t="str">
        <f t="shared" si="152"/>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3"/>
        <v>-</v>
      </c>
      <c r="R4843" s="8"/>
      <c r="S4843" s="8"/>
      <c r="T4843" s="8"/>
      <c r="U4843" s="8"/>
      <c r="V4843" s="8"/>
      <c r="W4843" s="8" t="str">
        <f t="shared" si="152"/>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3"/>
        <v>-</v>
      </c>
      <c r="R4844" s="9"/>
      <c r="S4844" s="9"/>
      <c r="T4844" s="9"/>
      <c r="U4844" s="9"/>
      <c r="V4844" s="9"/>
      <c r="W4844" s="9" t="str">
        <f t="shared" si="152"/>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3"/>
        <v>-</v>
      </c>
      <c r="R4845" s="8"/>
      <c r="S4845" s="8"/>
      <c r="T4845" s="8"/>
      <c r="U4845" s="8"/>
      <c r="V4845" s="8"/>
      <c r="W4845" s="8" t="str">
        <f t="shared" si="152"/>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3"/>
        <v>-</v>
      </c>
      <c r="R4846" s="9"/>
      <c r="S4846" s="9"/>
      <c r="T4846" s="9"/>
      <c r="U4846" s="9"/>
      <c r="V4846" s="9"/>
      <c r="W4846" s="9" t="str">
        <f t="shared" si="152"/>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3"/>
        <v>-</v>
      </c>
      <c r="R4847" s="8"/>
      <c r="S4847" s="8"/>
      <c r="T4847" s="8"/>
      <c r="U4847" s="8"/>
      <c r="V4847" s="8"/>
      <c r="W4847" s="8" t="str">
        <f t="shared" si="152"/>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3"/>
        <v>-</v>
      </c>
      <c r="R4848" s="9"/>
      <c r="S4848" s="9"/>
      <c r="T4848" s="9"/>
      <c r="U4848" s="9"/>
      <c r="V4848" s="9"/>
      <c r="W4848" s="9" t="str">
        <f t="shared" si="152"/>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3"/>
        <v>-</v>
      </c>
      <c r="R4849" s="8"/>
      <c r="S4849" s="8"/>
      <c r="T4849" s="8"/>
      <c r="U4849" s="8"/>
      <c r="V4849" s="8"/>
      <c r="W4849" s="8" t="str">
        <f t="shared" si="152"/>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3"/>
        <v>-</v>
      </c>
      <c r="R4850" s="9"/>
      <c r="S4850" s="9"/>
      <c r="T4850" s="9"/>
      <c r="U4850" s="9"/>
      <c r="V4850" s="9"/>
      <c r="W4850" s="9" t="str">
        <f t="shared" si="152"/>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3"/>
        <v>-</v>
      </c>
      <c r="R4851" s="8"/>
      <c r="S4851" s="8"/>
      <c r="T4851" s="8"/>
      <c r="U4851" s="8"/>
      <c r="V4851" s="8"/>
      <c r="W4851" s="8" t="str">
        <f t="shared" si="152"/>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3"/>
        <v>-</v>
      </c>
      <c r="R4852" s="9"/>
      <c r="S4852" s="9"/>
      <c r="T4852" s="9"/>
      <c r="U4852" s="9"/>
      <c r="V4852" s="9"/>
      <c r="W4852" s="9" t="str">
        <f t="shared" si="152"/>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3"/>
        <v>-</v>
      </c>
      <c r="R4853" s="8"/>
      <c r="S4853" s="8"/>
      <c r="T4853" s="8"/>
      <c r="U4853" s="8"/>
      <c r="V4853" s="8"/>
      <c r="W4853" s="8" t="str">
        <f t="shared" si="152"/>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3"/>
        <v>-</v>
      </c>
      <c r="R4854" s="9"/>
      <c r="S4854" s="9"/>
      <c r="T4854" s="9"/>
      <c r="U4854" s="9"/>
      <c r="V4854" s="9"/>
      <c r="W4854" s="9" t="str">
        <f t="shared" si="152"/>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3"/>
        <v>-</v>
      </c>
      <c r="R4855" s="8"/>
      <c r="S4855" s="8"/>
      <c r="T4855" s="8"/>
      <c r="U4855" s="8"/>
      <c r="V4855" s="8"/>
      <c r="W4855" s="8" t="str">
        <f t="shared" si="152"/>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3"/>
        <v>-</v>
      </c>
      <c r="R4856" s="9"/>
      <c r="S4856" s="9"/>
      <c r="T4856" s="9"/>
      <c r="U4856" s="9"/>
      <c r="V4856" s="9"/>
      <c r="W4856" s="9" t="str">
        <f t="shared" si="152"/>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3"/>
        <v>-</v>
      </c>
      <c r="R4857" s="8"/>
      <c r="S4857" s="8"/>
      <c r="T4857" s="8"/>
      <c r="U4857" s="8"/>
      <c r="V4857" s="8"/>
      <c r="W4857" s="8" t="str">
        <f t="shared" si="152"/>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3"/>
        <v>-</v>
      </c>
      <c r="R4858" s="9"/>
      <c r="S4858" s="9"/>
      <c r="T4858" s="9"/>
      <c r="U4858" s="9"/>
      <c r="V4858" s="9"/>
      <c r="W4858" s="9" t="str">
        <f t="shared" si="152"/>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3"/>
        <v>-</v>
      </c>
      <c r="R4859" s="8"/>
      <c r="S4859" s="8"/>
      <c r="T4859" s="8"/>
      <c r="U4859" s="8"/>
      <c r="V4859" s="8"/>
      <c r="W4859" s="8" t="str">
        <f t="shared" si="152"/>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3"/>
        <v>-</v>
      </c>
      <c r="R4860" s="9"/>
      <c r="S4860" s="9"/>
      <c r="T4860" s="9"/>
      <c r="U4860" s="9"/>
      <c r="V4860" s="9"/>
      <c r="W4860" s="9" t="str">
        <f t="shared" si="152"/>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3"/>
        <v>-</v>
      </c>
      <c r="R4861" s="8"/>
      <c r="S4861" s="8"/>
      <c r="T4861" s="8"/>
      <c r="U4861" s="8"/>
      <c r="V4861" s="8"/>
      <c r="W4861" s="8" t="str">
        <f t="shared" si="152"/>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3"/>
        <v>-</v>
      </c>
      <c r="R4862" s="9"/>
      <c r="S4862" s="9"/>
      <c r="T4862" s="9"/>
      <c r="U4862" s="9"/>
      <c r="V4862" s="9"/>
      <c r="W4862" s="9" t="str">
        <f t="shared" si="152"/>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3"/>
        <v>-</v>
      </c>
      <c r="R4863" s="8"/>
      <c r="S4863" s="8"/>
      <c r="T4863" s="8"/>
      <c r="U4863" s="8"/>
      <c r="V4863" s="8"/>
      <c r="W4863" s="8" t="str">
        <f t="shared" si="152"/>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3"/>
        <v>-</v>
      </c>
      <c r="R4864" s="9"/>
      <c r="S4864" s="9"/>
      <c r="T4864" s="9"/>
      <c r="U4864" s="9"/>
      <c r="V4864" s="9"/>
      <c r="W4864" s="9" t="str">
        <f t="shared" si="152"/>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3"/>
        <v>-</v>
      </c>
      <c r="R4865" s="8"/>
      <c r="S4865" s="8"/>
      <c r="T4865" s="8"/>
      <c r="U4865" s="8"/>
      <c r="V4865" s="8"/>
      <c r="W4865" s="8" t="str">
        <f t="shared" si="152"/>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3"/>
        <v>-</v>
      </c>
      <c r="R4866" s="9"/>
      <c r="S4866" s="9"/>
      <c r="T4866" s="9"/>
      <c r="U4866" s="9"/>
      <c r="V4866" s="9"/>
      <c r="W4866" s="9" t="str">
        <f t="shared" si="152"/>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3"/>
        <v>-</v>
      </c>
      <c r="R4867" s="8"/>
      <c r="S4867" s="8"/>
      <c r="T4867" s="8"/>
      <c r="U4867" s="8"/>
      <c r="V4867" s="8"/>
      <c r="W4867" s="8" t="str">
        <f t="shared" si="152"/>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3"/>
        <v>-</v>
      </c>
      <c r="R4868" s="9"/>
      <c r="S4868" s="9"/>
      <c r="T4868" s="9"/>
      <c r="U4868" s="9"/>
      <c r="V4868" s="9"/>
      <c r="W4868" s="9" t="str">
        <f t="shared" si="152"/>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3"/>
        <v>-</v>
      </c>
      <c r="R4869" s="8"/>
      <c r="S4869" s="8"/>
      <c r="T4869" s="8"/>
      <c r="U4869" s="8"/>
      <c r="V4869" s="8"/>
      <c r="W4869" s="8" t="str">
        <f t="shared" ref="W4869:W4932" si="154">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5">IF(B4870&gt;1/1/1900, (IF(R4870="Closed",(DATEDIF(B4870,P4870,"d"))-(DATEDIF(M4870,O4870,"d")),IF(OR(R4870="Pending",ISBLANK(P4870)),TODAY()-B4870))),"-")</f>
        <v>-</v>
      </c>
      <c r="R4870" s="9"/>
      <c r="S4870" s="9"/>
      <c r="T4870" s="9"/>
      <c r="U4870" s="9"/>
      <c r="V4870" s="9"/>
      <c r="W4870" s="9" t="str">
        <f t="shared" si="154"/>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5"/>
        <v>-</v>
      </c>
      <c r="R4871" s="8"/>
      <c r="S4871" s="8"/>
      <c r="T4871" s="8"/>
      <c r="U4871" s="8"/>
      <c r="V4871" s="8"/>
      <c r="W4871" s="8" t="str">
        <f t="shared" si="154"/>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5"/>
        <v>-</v>
      </c>
      <c r="R4872" s="9"/>
      <c r="S4872" s="9"/>
      <c r="T4872" s="9"/>
      <c r="U4872" s="9"/>
      <c r="V4872" s="9"/>
      <c r="W4872" s="9" t="str">
        <f t="shared" si="154"/>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5"/>
        <v>-</v>
      </c>
      <c r="R4873" s="8"/>
      <c r="S4873" s="8"/>
      <c r="T4873" s="8"/>
      <c r="U4873" s="8"/>
      <c r="V4873" s="8"/>
      <c r="W4873" s="8" t="str">
        <f t="shared" si="154"/>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5"/>
        <v>-</v>
      </c>
      <c r="R4874" s="9"/>
      <c r="S4874" s="9"/>
      <c r="T4874" s="9"/>
      <c r="U4874" s="9"/>
      <c r="V4874" s="9"/>
      <c r="W4874" s="9" t="str">
        <f t="shared" si="154"/>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5"/>
        <v>-</v>
      </c>
      <c r="R4875" s="8"/>
      <c r="S4875" s="8"/>
      <c r="T4875" s="8"/>
      <c r="U4875" s="8"/>
      <c r="V4875" s="8"/>
      <c r="W4875" s="8" t="str">
        <f t="shared" si="154"/>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5"/>
        <v>-</v>
      </c>
      <c r="R4876" s="9"/>
      <c r="S4876" s="9"/>
      <c r="T4876" s="9"/>
      <c r="U4876" s="9"/>
      <c r="V4876" s="9"/>
      <c r="W4876" s="9" t="str">
        <f t="shared" si="154"/>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5"/>
        <v>-</v>
      </c>
      <c r="R4877" s="8"/>
      <c r="S4877" s="8"/>
      <c r="T4877" s="8"/>
      <c r="U4877" s="8"/>
      <c r="V4877" s="8"/>
      <c r="W4877" s="8" t="str">
        <f t="shared" si="154"/>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5"/>
        <v>-</v>
      </c>
      <c r="R4878" s="9"/>
      <c r="S4878" s="9"/>
      <c r="T4878" s="9"/>
      <c r="U4878" s="9"/>
      <c r="V4878" s="9"/>
      <c r="W4878" s="9" t="str">
        <f t="shared" si="154"/>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5"/>
        <v>-</v>
      </c>
      <c r="R4879" s="8"/>
      <c r="S4879" s="8"/>
      <c r="T4879" s="8"/>
      <c r="U4879" s="8"/>
      <c r="V4879" s="8"/>
      <c r="W4879" s="8" t="str">
        <f t="shared" si="154"/>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5"/>
        <v>-</v>
      </c>
      <c r="R4880" s="9"/>
      <c r="S4880" s="9"/>
      <c r="T4880" s="9"/>
      <c r="U4880" s="9"/>
      <c r="V4880" s="9"/>
      <c r="W4880" s="9" t="str">
        <f t="shared" si="154"/>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5"/>
        <v>-</v>
      </c>
      <c r="R4881" s="8"/>
      <c r="S4881" s="8"/>
      <c r="T4881" s="8"/>
      <c r="U4881" s="8"/>
      <c r="V4881" s="8"/>
      <c r="W4881" s="8" t="str">
        <f t="shared" si="154"/>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5"/>
        <v>-</v>
      </c>
      <c r="R4882" s="9"/>
      <c r="S4882" s="9"/>
      <c r="T4882" s="9"/>
      <c r="U4882" s="9"/>
      <c r="V4882" s="9"/>
      <c r="W4882" s="9" t="str">
        <f t="shared" si="154"/>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5"/>
        <v>-</v>
      </c>
      <c r="R4883" s="8"/>
      <c r="S4883" s="8"/>
      <c r="T4883" s="8"/>
      <c r="U4883" s="8"/>
      <c r="V4883" s="8"/>
      <c r="W4883" s="8" t="str">
        <f t="shared" si="154"/>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5"/>
        <v>-</v>
      </c>
      <c r="R4884" s="9"/>
      <c r="S4884" s="9"/>
      <c r="T4884" s="9"/>
      <c r="U4884" s="9"/>
      <c r="V4884" s="9"/>
      <c r="W4884" s="9" t="str">
        <f t="shared" si="154"/>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5"/>
        <v>-</v>
      </c>
      <c r="R4885" s="8"/>
      <c r="S4885" s="8"/>
      <c r="T4885" s="8"/>
      <c r="U4885" s="8"/>
      <c r="V4885" s="8"/>
      <c r="W4885" s="8" t="str">
        <f t="shared" si="154"/>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5"/>
        <v>-</v>
      </c>
      <c r="R4886" s="9"/>
      <c r="S4886" s="9"/>
      <c r="T4886" s="9"/>
      <c r="U4886" s="9"/>
      <c r="V4886" s="9"/>
      <c r="W4886" s="9" t="str">
        <f t="shared" si="154"/>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5"/>
        <v>-</v>
      </c>
      <c r="R4887" s="8"/>
      <c r="S4887" s="8"/>
      <c r="T4887" s="8"/>
      <c r="U4887" s="8"/>
      <c r="V4887" s="8"/>
      <c r="W4887" s="8" t="str">
        <f t="shared" si="154"/>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5"/>
        <v>-</v>
      </c>
      <c r="R4888" s="9"/>
      <c r="S4888" s="9"/>
      <c r="T4888" s="9"/>
      <c r="U4888" s="9"/>
      <c r="V4888" s="9"/>
      <c r="W4888" s="9" t="str">
        <f t="shared" si="154"/>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5"/>
        <v>-</v>
      </c>
      <c r="R4889" s="8"/>
      <c r="S4889" s="8"/>
      <c r="T4889" s="8"/>
      <c r="U4889" s="8"/>
      <c r="V4889" s="8"/>
      <c r="W4889" s="8" t="str">
        <f t="shared" si="154"/>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5"/>
        <v>-</v>
      </c>
      <c r="R4890" s="9"/>
      <c r="S4890" s="9"/>
      <c r="T4890" s="9"/>
      <c r="U4890" s="9"/>
      <c r="V4890" s="9"/>
      <c r="W4890" s="9" t="str">
        <f t="shared" si="154"/>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5"/>
        <v>-</v>
      </c>
      <c r="R4891" s="8"/>
      <c r="S4891" s="8"/>
      <c r="T4891" s="8"/>
      <c r="U4891" s="8"/>
      <c r="V4891" s="8"/>
      <c r="W4891" s="8" t="str">
        <f t="shared" si="154"/>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5"/>
        <v>-</v>
      </c>
      <c r="R4892" s="9"/>
      <c r="S4892" s="9"/>
      <c r="T4892" s="9"/>
      <c r="U4892" s="9"/>
      <c r="V4892" s="9"/>
      <c r="W4892" s="9" t="str">
        <f t="shared" si="154"/>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5"/>
        <v>-</v>
      </c>
      <c r="R4893" s="8"/>
      <c r="S4893" s="8"/>
      <c r="T4893" s="8"/>
      <c r="U4893" s="8"/>
      <c r="V4893" s="8"/>
      <c r="W4893" s="8" t="str">
        <f t="shared" si="154"/>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5"/>
        <v>-</v>
      </c>
      <c r="R4894" s="9"/>
      <c r="S4894" s="9"/>
      <c r="T4894" s="9"/>
      <c r="U4894" s="9"/>
      <c r="V4894" s="9"/>
      <c r="W4894" s="9" t="str">
        <f t="shared" si="154"/>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5"/>
        <v>-</v>
      </c>
      <c r="R4895" s="8"/>
      <c r="S4895" s="8"/>
      <c r="T4895" s="8"/>
      <c r="U4895" s="8"/>
      <c r="V4895" s="8"/>
      <c r="W4895" s="8" t="str">
        <f t="shared" si="154"/>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5"/>
        <v>-</v>
      </c>
      <c r="R4896" s="9"/>
      <c r="S4896" s="9"/>
      <c r="T4896" s="9"/>
      <c r="U4896" s="9"/>
      <c r="V4896" s="9"/>
      <c r="W4896" s="9" t="str">
        <f t="shared" si="154"/>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5"/>
        <v>-</v>
      </c>
      <c r="R4897" s="8"/>
      <c r="S4897" s="8"/>
      <c r="T4897" s="8"/>
      <c r="U4897" s="8"/>
      <c r="V4897" s="8"/>
      <c r="W4897" s="8" t="str">
        <f t="shared" si="154"/>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5"/>
        <v>-</v>
      </c>
      <c r="R4898" s="9"/>
      <c r="S4898" s="9"/>
      <c r="T4898" s="9"/>
      <c r="U4898" s="9"/>
      <c r="V4898" s="9"/>
      <c r="W4898" s="9" t="str">
        <f t="shared" si="154"/>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5"/>
        <v>-</v>
      </c>
      <c r="R4899" s="8"/>
      <c r="S4899" s="8"/>
      <c r="T4899" s="8"/>
      <c r="U4899" s="8"/>
      <c r="V4899" s="8"/>
      <c r="W4899" s="8" t="str">
        <f t="shared" si="154"/>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5"/>
        <v>-</v>
      </c>
      <c r="R4900" s="9"/>
      <c r="S4900" s="9"/>
      <c r="T4900" s="9"/>
      <c r="U4900" s="9"/>
      <c r="V4900" s="9"/>
      <c r="W4900" s="9" t="str">
        <f t="shared" si="154"/>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5"/>
        <v>-</v>
      </c>
      <c r="R4901" s="8"/>
      <c r="S4901" s="8"/>
      <c r="T4901" s="8"/>
      <c r="U4901" s="8"/>
      <c r="V4901" s="8"/>
      <c r="W4901" s="8" t="str">
        <f t="shared" si="154"/>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5"/>
        <v>-</v>
      </c>
      <c r="R4902" s="9"/>
      <c r="S4902" s="9"/>
      <c r="T4902" s="9"/>
      <c r="U4902" s="9"/>
      <c r="V4902" s="9"/>
      <c r="W4902" s="9" t="str">
        <f t="shared" si="154"/>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5"/>
        <v>-</v>
      </c>
      <c r="R4903" s="8"/>
      <c r="S4903" s="8"/>
      <c r="T4903" s="8"/>
      <c r="U4903" s="8"/>
      <c r="V4903" s="8"/>
      <c r="W4903" s="8" t="str">
        <f t="shared" si="154"/>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5"/>
        <v>-</v>
      </c>
      <c r="R4904" s="9"/>
      <c r="S4904" s="9"/>
      <c r="T4904" s="9"/>
      <c r="U4904" s="9"/>
      <c r="V4904" s="9"/>
      <c r="W4904" s="9" t="str">
        <f t="shared" si="154"/>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5"/>
        <v>-</v>
      </c>
      <c r="R4905" s="8"/>
      <c r="S4905" s="8"/>
      <c r="T4905" s="8"/>
      <c r="U4905" s="8"/>
      <c r="V4905" s="8"/>
      <c r="W4905" s="8" t="str">
        <f t="shared" si="154"/>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5"/>
        <v>-</v>
      </c>
      <c r="R4906" s="9"/>
      <c r="S4906" s="9"/>
      <c r="T4906" s="9"/>
      <c r="U4906" s="9"/>
      <c r="V4906" s="9"/>
      <c r="W4906" s="9" t="str">
        <f t="shared" si="154"/>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5"/>
        <v>-</v>
      </c>
      <c r="R4907" s="8"/>
      <c r="S4907" s="8"/>
      <c r="T4907" s="8"/>
      <c r="U4907" s="8"/>
      <c r="V4907" s="8"/>
      <c r="W4907" s="8" t="str">
        <f t="shared" si="154"/>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5"/>
        <v>-</v>
      </c>
      <c r="R4908" s="9"/>
      <c r="S4908" s="9"/>
      <c r="T4908" s="9"/>
      <c r="U4908" s="9"/>
      <c r="V4908" s="9"/>
      <c r="W4908" s="9" t="str">
        <f t="shared" si="154"/>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5"/>
        <v>-</v>
      </c>
      <c r="R4909" s="8"/>
      <c r="S4909" s="8"/>
      <c r="T4909" s="8"/>
      <c r="U4909" s="8"/>
      <c r="V4909" s="8"/>
      <c r="W4909" s="8" t="str">
        <f t="shared" si="154"/>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5"/>
        <v>-</v>
      </c>
      <c r="R4910" s="9"/>
      <c r="S4910" s="9"/>
      <c r="T4910" s="9"/>
      <c r="U4910" s="9"/>
      <c r="V4910" s="9"/>
      <c r="W4910" s="9" t="str">
        <f t="shared" si="154"/>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5"/>
        <v>-</v>
      </c>
      <c r="R4911" s="8"/>
      <c r="S4911" s="8"/>
      <c r="T4911" s="8"/>
      <c r="U4911" s="8"/>
      <c r="V4911" s="8"/>
      <c r="W4911" s="8" t="str">
        <f t="shared" si="154"/>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5"/>
        <v>-</v>
      </c>
      <c r="R4912" s="9"/>
      <c r="S4912" s="9"/>
      <c r="T4912" s="9"/>
      <c r="U4912" s="9"/>
      <c r="V4912" s="9"/>
      <c r="W4912" s="9" t="str">
        <f t="shared" si="154"/>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5"/>
        <v>-</v>
      </c>
      <c r="R4913" s="8"/>
      <c r="S4913" s="8"/>
      <c r="T4913" s="8"/>
      <c r="U4913" s="8"/>
      <c r="V4913" s="8"/>
      <c r="W4913" s="8" t="str">
        <f t="shared" si="154"/>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5"/>
        <v>-</v>
      </c>
      <c r="R4914" s="9"/>
      <c r="S4914" s="9"/>
      <c r="T4914" s="9"/>
      <c r="U4914" s="9"/>
      <c r="V4914" s="9"/>
      <c r="W4914" s="9" t="str">
        <f t="shared" si="154"/>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5"/>
        <v>-</v>
      </c>
      <c r="R4915" s="8"/>
      <c r="S4915" s="8"/>
      <c r="T4915" s="8"/>
      <c r="U4915" s="8"/>
      <c r="V4915" s="8"/>
      <c r="W4915" s="8" t="str">
        <f t="shared" si="154"/>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5"/>
        <v>-</v>
      </c>
      <c r="R4916" s="9"/>
      <c r="S4916" s="9"/>
      <c r="T4916" s="9"/>
      <c r="U4916" s="9"/>
      <c r="V4916" s="9"/>
      <c r="W4916" s="9" t="str">
        <f t="shared" si="154"/>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5"/>
        <v>-</v>
      </c>
      <c r="R4917" s="8"/>
      <c r="S4917" s="8"/>
      <c r="T4917" s="8"/>
      <c r="U4917" s="8"/>
      <c r="V4917" s="8"/>
      <c r="W4917" s="8" t="str">
        <f t="shared" si="154"/>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5"/>
        <v>-</v>
      </c>
      <c r="R4918" s="9"/>
      <c r="S4918" s="9"/>
      <c r="T4918" s="9"/>
      <c r="U4918" s="9"/>
      <c r="V4918" s="9"/>
      <c r="W4918" s="9" t="str">
        <f t="shared" si="154"/>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5"/>
        <v>-</v>
      </c>
      <c r="R4919" s="8"/>
      <c r="S4919" s="8"/>
      <c r="T4919" s="8"/>
      <c r="U4919" s="8"/>
      <c r="V4919" s="8"/>
      <c r="W4919" s="8" t="str">
        <f t="shared" si="154"/>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5"/>
        <v>-</v>
      </c>
      <c r="R4920" s="9"/>
      <c r="S4920" s="9"/>
      <c r="T4920" s="9"/>
      <c r="U4920" s="9"/>
      <c r="V4920" s="9"/>
      <c r="W4920" s="9" t="str">
        <f t="shared" si="154"/>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5"/>
        <v>-</v>
      </c>
      <c r="R4921" s="8"/>
      <c r="S4921" s="8"/>
      <c r="T4921" s="8"/>
      <c r="U4921" s="8"/>
      <c r="V4921" s="8"/>
      <c r="W4921" s="8" t="str">
        <f t="shared" si="154"/>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5"/>
        <v>-</v>
      </c>
      <c r="R4922" s="9"/>
      <c r="S4922" s="9"/>
      <c r="T4922" s="9"/>
      <c r="U4922" s="9"/>
      <c r="V4922" s="9"/>
      <c r="W4922" s="9" t="str">
        <f t="shared" si="154"/>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5"/>
        <v>-</v>
      </c>
      <c r="R4923" s="8"/>
      <c r="S4923" s="8"/>
      <c r="T4923" s="8"/>
      <c r="U4923" s="8"/>
      <c r="V4923" s="8"/>
      <c r="W4923" s="8" t="str">
        <f t="shared" si="154"/>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5"/>
        <v>-</v>
      </c>
      <c r="R4924" s="9"/>
      <c r="S4924" s="9"/>
      <c r="T4924" s="9"/>
      <c r="U4924" s="9"/>
      <c r="V4924" s="9"/>
      <c r="W4924" s="9" t="str">
        <f t="shared" si="154"/>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5"/>
        <v>-</v>
      </c>
      <c r="R4925" s="8"/>
      <c r="S4925" s="8"/>
      <c r="T4925" s="8"/>
      <c r="U4925" s="8"/>
      <c r="V4925" s="8"/>
      <c r="W4925" s="8" t="str">
        <f t="shared" si="154"/>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5"/>
        <v>-</v>
      </c>
      <c r="R4926" s="9"/>
      <c r="S4926" s="9"/>
      <c r="T4926" s="9"/>
      <c r="U4926" s="9"/>
      <c r="V4926" s="9"/>
      <c r="W4926" s="9" t="str">
        <f t="shared" si="154"/>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5"/>
        <v>-</v>
      </c>
      <c r="R4927" s="8"/>
      <c r="S4927" s="8"/>
      <c r="T4927" s="8"/>
      <c r="U4927" s="8"/>
      <c r="V4927" s="8"/>
      <c r="W4927" s="8" t="str">
        <f t="shared" si="154"/>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5"/>
        <v>-</v>
      </c>
      <c r="R4928" s="9"/>
      <c r="S4928" s="9"/>
      <c r="T4928" s="9"/>
      <c r="U4928" s="9"/>
      <c r="V4928" s="9"/>
      <c r="W4928" s="9" t="str">
        <f t="shared" si="154"/>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5"/>
        <v>-</v>
      </c>
      <c r="R4929" s="8"/>
      <c r="S4929" s="8"/>
      <c r="T4929" s="8"/>
      <c r="U4929" s="8"/>
      <c r="V4929" s="8"/>
      <c r="W4929" s="8" t="str">
        <f t="shared" si="154"/>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5"/>
        <v>-</v>
      </c>
      <c r="R4930" s="9"/>
      <c r="S4930" s="9"/>
      <c r="T4930" s="9"/>
      <c r="U4930" s="9"/>
      <c r="V4930" s="9"/>
      <c r="W4930" s="9" t="str">
        <f t="shared" si="154"/>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5"/>
        <v>-</v>
      </c>
      <c r="R4931" s="8"/>
      <c r="S4931" s="8"/>
      <c r="T4931" s="8"/>
      <c r="U4931" s="8"/>
      <c r="V4931" s="8"/>
      <c r="W4931" s="8" t="str">
        <f t="shared" si="154"/>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5"/>
        <v>-</v>
      </c>
      <c r="R4932" s="9"/>
      <c r="S4932" s="9"/>
      <c r="T4932" s="9"/>
      <c r="U4932" s="9"/>
      <c r="V4932" s="9"/>
      <c r="W4932" s="9" t="str">
        <f t="shared" si="154"/>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5"/>
        <v>-</v>
      </c>
      <c r="R4933" s="8"/>
      <c r="S4933" s="8"/>
      <c r="T4933" s="8"/>
      <c r="U4933" s="8"/>
      <c r="V4933" s="8"/>
      <c r="W4933" s="8" t="str">
        <f t="shared" ref="W4933:W4996" si="156">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7">IF(B4934&gt;1/1/1900, (IF(R4934="Closed",(DATEDIF(B4934,P4934,"d"))-(DATEDIF(M4934,O4934,"d")),IF(OR(R4934="Pending",ISBLANK(P4934)),TODAY()-B4934))),"-")</f>
        <v>-</v>
      </c>
      <c r="R4934" s="9"/>
      <c r="S4934" s="9"/>
      <c r="T4934" s="9"/>
      <c r="U4934" s="9"/>
      <c r="V4934" s="9"/>
      <c r="W4934" s="9" t="str">
        <f t="shared" si="156"/>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7"/>
        <v>-</v>
      </c>
      <c r="R4935" s="8"/>
      <c r="S4935" s="8"/>
      <c r="T4935" s="8"/>
      <c r="U4935" s="8"/>
      <c r="V4935" s="8"/>
      <c r="W4935" s="8" t="str">
        <f t="shared" si="156"/>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7"/>
        <v>-</v>
      </c>
      <c r="R4936" s="9"/>
      <c r="S4936" s="9"/>
      <c r="T4936" s="9"/>
      <c r="U4936" s="9"/>
      <c r="V4936" s="9"/>
      <c r="W4936" s="9" t="str">
        <f t="shared" si="156"/>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7"/>
        <v>-</v>
      </c>
      <c r="R4937" s="8"/>
      <c r="S4937" s="8"/>
      <c r="T4937" s="8"/>
      <c r="U4937" s="8"/>
      <c r="V4937" s="8"/>
      <c r="W4937" s="8" t="str">
        <f t="shared" si="156"/>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7"/>
        <v>-</v>
      </c>
      <c r="R4938" s="9"/>
      <c r="S4938" s="9"/>
      <c r="T4938" s="9"/>
      <c r="U4938" s="9"/>
      <c r="V4938" s="9"/>
      <c r="W4938" s="9" t="str">
        <f t="shared" si="156"/>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7"/>
        <v>-</v>
      </c>
      <c r="R4939" s="8"/>
      <c r="S4939" s="8"/>
      <c r="T4939" s="8"/>
      <c r="U4939" s="8"/>
      <c r="V4939" s="8"/>
      <c r="W4939" s="8" t="str">
        <f t="shared" si="156"/>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7"/>
        <v>-</v>
      </c>
      <c r="R4940" s="9"/>
      <c r="S4940" s="9"/>
      <c r="T4940" s="9"/>
      <c r="U4940" s="9"/>
      <c r="V4940" s="9"/>
      <c r="W4940" s="9" t="str">
        <f t="shared" si="156"/>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7"/>
        <v>-</v>
      </c>
      <c r="R4941" s="8"/>
      <c r="S4941" s="8"/>
      <c r="T4941" s="8"/>
      <c r="U4941" s="8"/>
      <c r="V4941" s="8"/>
      <c r="W4941" s="8" t="str">
        <f t="shared" si="156"/>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7"/>
        <v>-</v>
      </c>
      <c r="R4942" s="9"/>
      <c r="S4942" s="9"/>
      <c r="T4942" s="9"/>
      <c r="U4942" s="9"/>
      <c r="V4942" s="9"/>
      <c r="W4942" s="9" t="str">
        <f t="shared" si="156"/>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7"/>
        <v>-</v>
      </c>
      <c r="R4943" s="8"/>
      <c r="S4943" s="8"/>
      <c r="T4943" s="8"/>
      <c r="U4943" s="8"/>
      <c r="V4943" s="8"/>
      <c r="W4943" s="8" t="str">
        <f t="shared" si="156"/>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7"/>
        <v>-</v>
      </c>
      <c r="R4944" s="9"/>
      <c r="S4944" s="9"/>
      <c r="T4944" s="9"/>
      <c r="U4944" s="9"/>
      <c r="V4944" s="9"/>
      <c r="W4944" s="9" t="str">
        <f t="shared" si="156"/>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7"/>
        <v>-</v>
      </c>
      <c r="R4945" s="8"/>
      <c r="S4945" s="8"/>
      <c r="T4945" s="8"/>
      <c r="U4945" s="8"/>
      <c r="V4945" s="8"/>
      <c r="W4945" s="8" t="str">
        <f t="shared" si="156"/>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7"/>
        <v>-</v>
      </c>
      <c r="R4946" s="9"/>
      <c r="S4946" s="9"/>
      <c r="T4946" s="9"/>
      <c r="U4946" s="9"/>
      <c r="V4946" s="9"/>
      <c r="W4946" s="9" t="str">
        <f t="shared" si="156"/>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7"/>
        <v>-</v>
      </c>
      <c r="R4947" s="8"/>
      <c r="S4947" s="8"/>
      <c r="T4947" s="8"/>
      <c r="U4947" s="8"/>
      <c r="V4947" s="8"/>
      <c r="W4947" s="8" t="str">
        <f t="shared" si="156"/>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7"/>
        <v>-</v>
      </c>
      <c r="R4948" s="9"/>
      <c r="S4948" s="9"/>
      <c r="T4948" s="9"/>
      <c r="U4948" s="9"/>
      <c r="V4948" s="9"/>
      <c r="W4948" s="9" t="str">
        <f t="shared" si="156"/>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7"/>
        <v>-</v>
      </c>
      <c r="R4949" s="8"/>
      <c r="S4949" s="8"/>
      <c r="T4949" s="8"/>
      <c r="U4949" s="8"/>
      <c r="V4949" s="8"/>
      <c r="W4949" s="8" t="str">
        <f t="shared" si="156"/>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7"/>
        <v>-</v>
      </c>
      <c r="R4950" s="9"/>
      <c r="S4950" s="9"/>
      <c r="T4950" s="9"/>
      <c r="U4950" s="9"/>
      <c r="V4950" s="9"/>
      <c r="W4950" s="9" t="str">
        <f t="shared" si="156"/>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7"/>
        <v>-</v>
      </c>
      <c r="R4951" s="8"/>
      <c r="S4951" s="8"/>
      <c r="T4951" s="8"/>
      <c r="U4951" s="8"/>
      <c r="V4951" s="8"/>
      <c r="W4951" s="8" t="str">
        <f t="shared" si="156"/>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7"/>
        <v>-</v>
      </c>
      <c r="R4952" s="9"/>
      <c r="S4952" s="9"/>
      <c r="T4952" s="9"/>
      <c r="U4952" s="9"/>
      <c r="V4952" s="9"/>
      <c r="W4952" s="9" t="str">
        <f t="shared" si="156"/>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7"/>
        <v>-</v>
      </c>
      <c r="R4953" s="8"/>
      <c r="S4953" s="8"/>
      <c r="T4953" s="8"/>
      <c r="U4953" s="8"/>
      <c r="V4953" s="8"/>
      <c r="W4953" s="8" t="str">
        <f t="shared" si="156"/>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7"/>
        <v>-</v>
      </c>
      <c r="R4954" s="9"/>
      <c r="S4954" s="9"/>
      <c r="T4954" s="9"/>
      <c r="U4954" s="9"/>
      <c r="V4954" s="9"/>
      <c r="W4954" s="9" t="str">
        <f t="shared" si="156"/>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7"/>
        <v>-</v>
      </c>
      <c r="R4955" s="8"/>
      <c r="S4955" s="8"/>
      <c r="T4955" s="8"/>
      <c r="U4955" s="8"/>
      <c r="V4955" s="8"/>
      <c r="W4955" s="8" t="str">
        <f t="shared" si="156"/>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7"/>
        <v>-</v>
      </c>
      <c r="R4956" s="9"/>
      <c r="S4956" s="9"/>
      <c r="T4956" s="9"/>
      <c r="U4956" s="9"/>
      <c r="V4956" s="9"/>
      <c r="W4956" s="9" t="str">
        <f t="shared" si="156"/>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7"/>
        <v>-</v>
      </c>
      <c r="R4957" s="8"/>
      <c r="S4957" s="8"/>
      <c r="T4957" s="8"/>
      <c r="U4957" s="8"/>
      <c r="V4957" s="8"/>
      <c r="W4957" s="8" t="str">
        <f t="shared" si="156"/>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7"/>
        <v>-</v>
      </c>
      <c r="R4958" s="9"/>
      <c r="S4958" s="9"/>
      <c r="T4958" s="9"/>
      <c r="U4958" s="9"/>
      <c r="V4958" s="9"/>
      <c r="W4958" s="9" t="str">
        <f t="shared" si="156"/>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7"/>
        <v>-</v>
      </c>
      <c r="R4959" s="8"/>
      <c r="S4959" s="8"/>
      <c r="T4959" s="8"/>
      <c r="U4959" s="8"/>
      <c r="V4959" s="8"/>
      <c r="W4959" s="8" t="str">
        <f t="shared" si="156"/>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7"/>
        <v>-</v>
      </c>
      <c r="R4960" s="9"/>
      <c r="S4960" s="9"/>
      <c r="T4960" s="9"/>
      <c r="U4960" s="9"/>
      <c r="V4960" s="9"/>
      <c r="W4960" s="9" t="str">
        <f t="shared" si="156"/>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7"/>
        <v>-</v>
      </c>
      <c r="R4961" s="8"/>
      <c r="S4961" s="8"/>
      <c r="T4961" s="8"/>
      <c r="U4961" s="8"/>
      <c r="V4961" s="8"/>
      <c r="W4961" s="8" t="str">
        <f t="shared" si="156"/>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7"/>
        <v>-</v>
      </c>
      <c r="R4962" s="9"/>
      <c r="S4962" s="9"/>
      <c r="T4962" s="9"/>
      <c r="U4962" s="9"/>
      <c r="V4962" s="9"/>
      <c r="W4962" s="9" t="str">
        <f t="shared" si="156"/>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7"/>
        <v>-</v>
      </c>
      <c r="R4963" s="8"/>
      <c r="S4963" s="8"/>
      <c r="T4963" s="8"/>
      <c r="U4963" s="8"/>
      <c r="V4963" s="8"/>
      <c r="W4963" s="8" t="str">
        <f t="shared" si="156"/>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7"/>
        <v>-</v>
      </c>
      <c r="R4964" s="9"/>
      <c r="S4964" s="9"/>
      <c r="T4964" s="9"/>
      <c r="U4964" s="9"/>
      <c r="V4964" s="9"/>
      <c r="W4964" s="9" t="str">
        <f t="shared" si="156"/>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7"/>
        <v>-</v>
      </c>
      <c r="R4965" s="8"/>
      <c r="S4965" s="8"/>
      <c r="T4965" s="8"/>
      <c r="U4965" s="8"/>
      <c r="V4965" s="8"/>
      <c r="W4965" s="8" t="str">
        <f t="shared" si="156"/>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7"/>
        <v>-</v>
      </c>
      <c r="R4966" s="9"/>
      <c r="S4966" s="9"/>
      <c r="T4966" s="9"/>
      <c r="U4966" s="9"/>
      <c r="V4966" s="9"/>
      <c r="W4966" s="9" t="str">
        <f t="shared" si="156"/>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7"/>
        <v>-</v>
      </c>
      <c r="R4967" s="8"/>
      <c r="S4967" s="8"/>
      <c r="T4967" s="8"/>
      <c r="U4967" s="8"/>
      <c r="V4967" s="8"/>
      <c r="W4967" s="8" t="str">
        <f t="shared" si="156"/>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7"/>
        <v>-</v>
      </c>
      <c r="R4968" s="9"/>
      <c r="S4968" s="9"/>
      <c r="T4968" s="9"/>
      <c r="U4968" s="9"/>
      <c r="V4968" s="9"/>
      <c r="W4968" s="9" t="str">
        <f t="shared" si="156"/>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7"/>
        <v>-</v>
      </c>
      <c r="R4969" s="8"/>
      <c r="S4969" s="8"/>
      <c r="T4969" s="8"/>
      <c r="U4969" s="8"/>
      <c r="V4969" s="8"/>
      <c r="W4969" s="8" t="str">
        <f t="shared" si="156"/>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7"/>
        <v>-</v>
      </c>
      <c r="R4970" s="9"/>
      <c r="S4970" s="9"/>
      <c r="T4970" s="9"/>
      <c r="U4970" s="9"/>
      <c r="V4970" s="9"/>
      <c r="W4970" s="9" t="str">
        <f t="shared" si="156"/>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7"/>
        <v>-</v>
      </c>
      <c r="R4971" s="8"/>
      <c r="S4971" s="8"/>
      <c r="T4971" s="8"/>
      <c r="U4971" s="8"/>
      <c r="V4971" s="8"/>
      <c r="W4971" s="8" t="str">
        <f t="shared" si="156"/>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7"/>
        <v>-</v>
      </c>
      <c r="R4972" s="9"/>
      <c r="S4972" s="9"/>
      <c r="T4972" s="9"/>
      <c r="U4972" s="9"/>
      <c r="V4972" s="9"/>
      <c r="W4972" s="9" t="str">
        <f t="shared" si="156"/>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7"/>
        <v>-</v>
      </c>
      <c r="R4973" s="8"/>
      <c r="S4973" s="8"/>
      <c r="T4973" s="8"/>
      <c r="U4973" s="8"/>
      <c r="V4973" s="8"/>
      <c r="W4973" s="8" t="str">
        <f t="shared" si="156"/>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7"/>
        <v>-</v>
      </c>
      <c r="R4974" s="9"/>
      <c r="S4974" s="9"/>
      <c r="T4974" s="9"/>
      <c r="U4974" s="9"/>
      <c r="V4974" s="9"/>
      <c r="W4974" s="9" t="str">
        <f t="shared" si="156"/>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7"/>
        <v>-</v>
      </c>
      <c r="R4975" s="8"/>
      <c r="S4975" s="8"/>
      <c r="T4975" s="8"/>
      <c r="U4975" s="8"/>
      <c r="V4975" s="8"/>
      <c r="W4975" s="8" t="str">
        <f t="shared" si="156"/>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7"/>
        <v>-</v>
      </c>
      <c r="R4976" s="9"/>
      <c r="S4976" s="9"/>
      <c r="T4976" s="9"/>
      <c r="U4976" s="9"/>
      <c r="V4976" s="9"/>
      <c r="W4976" s="9" t="str">
        <f t="shared" si="156"/>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7"/>
        <v>-</v>
      </c>
      <c r="R4977" s="8"/>
      <c r="S4977" s="8"/>
      <c r="T4977" s="8"/>
      <c r="U4977" s="8"/>
      <c r="V4977" s="8"/>
      <c r="W4977" s="8" t="str">
        <f t="shared" si="156"/>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7"/>
        <v>-</v>
      </c>
      <c r="R4978" s="9"/>
      <c r="S4978" s="9"/>
      <c r="T4978" s="9"/>
      <c r="U4978" s="9"/>
      <c r="V4978" s="9"/>
      <c r="W4978" s="9" t="str">
        <f t="shared" si="156"/>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7"/>
        <v>-</v>
      </c>
      <c r="R4979" s="8"/>
      <c r="S4979" s="8"/>
      <c r="T4979" s="8"/>
      <c r="U4979" s="8"/>
      <c r="V4979" s="8"/>
      <c r="W4979" s="8" t="str">
        <f t="shared" si="156"/>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7"/>
        <v>-</v>
      </c>
      <c r="R4980" s="9"/>
      <c r="S4980" s="9"/>
      <c r="T4980" s="9"/>
      <c r="U4980" s="9"/>
      <c r="V4980" s="9"/>
      <c r="W4980" s="9" t="str">
        <f t="shared" si="156"/>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7"/>
        <v>-</v>
      </c>
      <c r="R4981" s="8"/>
      <c r="S4981" s="8"/>
      <c r="T4981" s="8"/>
      <c r="U4981" s="8"/>
      <c r="V4981" s="8"/>
      <c r="W4981" s="8" t="str">
        <f t="shared" si="156"/>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7"/>
        <v>-</v>
      </c>
      <c r="R4982" s="9"/>
      <c r="S4982" s="9"/>
      <c r="T4982" s="9"/>
      <c r="U4982" s="9"/>
      <c r="V4982" s="9"/>
      <c r="W4982" s="9" t="str">
        <f t="shared" si="156"/>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7"/>
        <v>-</v>
      </c>
      <c r="R4983" s="8"/>
      <c r="S4983" s="8"/>
      <c r="T4983" s="8"/>
      <c r="U4983" s="8"/>
      <c r="V4983" s="8"/>
      <c r="W4983" s="8" t="str">
        <f t="shared" si="156"/>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7"/>
        <v>-</v>
      </c>
      <c r="R4984" s="9"/>
      <c r="S4984" s="9"/>
      <c r="T4984" s="9"/>
      <c r="U4984" s="9"/>
      <c r="V4984" s="9"/>
      <c r="W4984" s="9" t="str">
        <f t="shared" si="156"/>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7"/>
        <v>-</v>
      </c>
      <c r="R4985" s="8"/>
      <c r="S4985" s="8"/>
      <c r="T4985" s="8"/>
      <c r="U4985" s="8"/>
      <c r="V4985" s="8"/>
      <c r="W4985" s="8" t="str">
        <f t="shared" si="156"/>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7"/>
        <v>-</v>
      </c>
      <c r="R4986" s="9"/>
      <c r="S4986" s="9"/>
      <c r="T4986" s="9"/>
      <c r="U4986" s="9"/>
      <c r="V4986" s="9"/>
      <c r="W4986" s="9" t="str">
        <f t="shared" si="156"/>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7"/>
        <v>-</v>
      </c>
      <c r="R4987" s="8"/>
      <c r="S4987" s="8"/>
      <c r="T4987" s="8"/>
      <c r="U4987" s="8"/>
      <c r="V4987" s="8"/>
      <c r="W4987" s="8" t="str">
        <f t="shared" si="156"/>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7"/>
        <v>-</v>
      </c>
      <c r="R4988" s="9"/>
      <c r="S4988" s="9"/>
      <c r="T4988" s="9"/>
      <c r="U4988" s="9"/>
      <c r="V4988" s="9"/>
      <c r="W4988" s="9" t="str">
        <f t="shared" si="156"/>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7"/>
        <v>-</v>
      </c>
      <c r="R4989" s="8"/>
      <c r="S4989" s="8"/>
      <c r="T4989" s="8"/>
      <c r="U4989" s="8"/>
      <c r="V4989" s="8"/>
      <c r="W4989" s="8" t="str">
        <f t="shared" si="156"/>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7"/>
        <v>-</v>
      </c>
      <c r="R4990" s="9"/>
      <c r="S4990" s="9"/>
      <c r="T4990" s="9"/>
      <c r="U4990" s="9"/>
      <c r="V4990" s="9"/>
      <c r="W4990" s="9" t="str">
        <f t="shared" si="156"/>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7"/>
        <v>-</v>
      </c>
      <c r="R4991" s="8"/>
      <c r="S4991" s="8"/>
      <c r="T4991" s="8"/>
      <c r="U4991" s="8"/>
      <c r="V4991" s="8"/>
      <c r="W4991" s="8" t="str">
        <f t="shared" si="156"/>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7"/>
        <v>-</v>
      </c>
      <c r="R4992" s="9"/>
      <c r="S4992" s="9"/>
      <c r="T4992" s="9"/>
      <c r="U4992" s="9"/>
      <c r="V4992" s="9"/>
      <c r="W4992" s="9" t="str">
        <f t="shared" si="156"/>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7"/>
        <v>-</v>
      </c>
      <c r="R4993" s="8"/>
      <c r="S4993" s="8"/>
      <c r="T4993" s="8"/>
      <c r="U4993" s="8"/>
      <c r="V4993" s="8"/>
      <c r="W4993" s="8" t="str">
        <f t="shared" si="156"/>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7"/>
        <v>-</v>
      </c>
      <c r="R4994" s="9"/>
      <c r="S4994" s="9"/>
      <c r="T4994" s="9"/>
      <c r="U4994" s="9"/>
      <c r="V4994" s="9"/>
      <c r="W4994" s="9" t="str">
        <f t="shared" si="156"/>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7"/>
        <v>-</v>
      </c>
      <c r="R4995" s="8"/>
      <c r="S4995" s="8"/>
      <c r="T4995" s="8"/>
      <c r="U4995" s="8"/>
      <c r="V4995" s="8"/>
      <c r="W4995" s="8" t="str">
        <f t="shared" si="156"/>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7"/>
        <v>-</v>
      </c>
      <c r="R4996" s="9"/>
      <c r="S4996" s="9"/>
      <c r="T4996" s="9"/>
      <c r="U4996" s="9"/>
      <c r="V4996" s="9"/>
      <c r="W4996" s="9" t="str">
        <f t="shared" si="156"/>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7"/>
        <v>-</v>
      </c>
      <c r="R4997" s="8"/>
      <c r="S4997" s="8"/>
      <c r="T4997" s="8"/>
      <c r="U4997" s="8"/>
      <c r="V4997" s="8"/>
      <c r="W4997" s="8" t="str">
        <f t="shared" ref="W4997:W5060" si="158">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9">IF(B4998&gt;1/1/1900, (IF(R4998="Closed",(DATEDIF(B4998,P4998,"d"))-(DATEDIF(M4998,O4998,"d")),IF(OR(R4998="Pending",ISBLANK(P4998)),TODAY()-B4998))),"-")</f>
        <v>-</v>
      </c>
      <c r="R4998" s="9"/>
      <c r="S4998" s="9"/>
      <c r="T4998" s="9"/>
      <c r="U4998" s="9"/>
      <c r="V4998" s="9"/>
      <c r="W4998" s="9" t="str">
        <f t="shared" si="158"/>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9"/>
        <v>-</v>
      </c>
      <c r="R4999" s="8"/>
      <c r="S4999" s="8"/>
      <c r="T4999" s="8"/>
      <c r="U4999" s="8"/>
      <c r="V4999" s="8"/>
      <c r="W4999" s="8" t="str">
        <f t="shared" si="158"/>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9"/>
        <v>-</v>
      </c>
      <c r="R5000" s="9"/>
      <c r="S5000" s="9"/>
      <c r="T5000" s="9"/>
      <c r="U5000" s="9"/>
      <c r="V5000" s="9"/>
      <c r="W5000" s="9" t="str">
        <f t="shared" si="158"/>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9"/>
        <v>-</v>
      </c>
      <c r="R5001" s="8"/>
      <c r="S5001" s="8"/>
      <c r="T5001" s="8"/>
      <c r="U5001" s="8"/>
      <c r="V5001" s="8"/>
      <c r="W5001" s="8" t="str">
        <f t="shared" si="158"/>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9"/>
        <v>-</v>
      </c>
      <c r="R5002" s="9"/>
      <c r="S5002" s="9"/>
      <c r="T5002" s="9"/>
      <c r="U5002" s="9"/>
      <c r="V5002" s="9"/>
      <c r="W5002" s="9" t="str">
        <f t="shared" si="158"/>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9"/>
        <v>-</v>
      </c>
      <c r="R5003" s="8"/>
      <c r="S5003" s="8"/>
      <c r="T5003" s="8"/>
      <c r="U5003" s="8"/>
      <c r="V5003" s="8"/>
      <c r="W5003" s="8" t="str">
        <f t="shared" si="158"/>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9"/>
        <v>-</v>
      </c>
      <c r="R5004" s="9"/>
      <c r="S5004" s="9"/>
      <c r="T5004" s="9"/>
      <c r="U5004" s="9"/>
      <c r="V5004" s="9"/>
      <c r="W5004" s="9" t="str">
        <f t="shared" si="158"/>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9"/>
        <v>-</v>
      </c>
      <c r="R5005" s="8"/>
      <c r="S5005" s="8"/>
      <c r="T5005" s="8"/>
      <c r="U5005" s="8"/>
      <c r="V5005" s="8"/>
      <c r="W5005" s="8" t="str">
        <f t="shared" si="158"/>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9"/>
        <v>-</v>
      </c>
      <c r="R5006" s="9"/>
      <c r="S5006" s="9"/>
      <c r="T5006" s="9"/>
      <c r="U5006" s="9"/>
      <c r="V5006" s="9"/>
      <c r="W5006" s="9" t="str">
        <f t="shared" si="158"/>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9"/>
        <v>-</v>
      </c>
      <c r="R5007" s="8"/>
      <c r="S5007" s="8"/>
      <c r="T5007" s="8"/>
      <c r="U5007" s="8"/>
      <c r="V5007" s="8"/>
      <c r="W5007" s="8" t="str">
        <f t="shared" si="158"/>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9"/>
        <v>-</v>
      </c>
      <c r="R5008" s="9"/>
      <c r="S5008" s="9"/>
      <c r="T5008" s="9"/>
      <c r="U5008" s="9"/>
      <c r="V5008" s="9"/>
      <c r="W5008" s="9" t="str">
        <f t="shared" si="158"/>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9"/>
        <v>-</v>
      </c>
      <c r="R5009" s="8"/>
      <c r="S5009" s="8"/>
      <c r="T5009" s="8"/>
      <c r="U5009" s="8"/>
      <c r="V5009" s="8"/>
      <c r="W5009" s="8" t="str">
        <f t="shared" si="158"/>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9"/>
        <v>-</v>
      </c>
      <c r="R5010" s="9"/>
      <c r="S5010" s="9"/>
      <c r="T5010" s="9"/>
      <c r="U5010" s="9"/>
      <c r="V5010" s="9"/>
      <c r="W5010" s="9" t="str">
        <f t="shared" si="158"/>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9"/>
        <v>-</v>
      </c>
      <c r="R5011" s="8"/>
      <c r="S5011" s="8"/>
      <c r="T5011" s="8"/>
      <c r="U5011" s="8"/>
      <c r="V5011" s="8"/>
      <c r="W5011" s="8" t="str">
        <f t="shared" si="158"/>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9"/>
        <v>-</v>
      </c>
      <c r="R5012" s="9"/>
      <c r="S5012" s="9"/>
      <c r="T5012" s="9"/>
      <c r="U5012" s="9"/>
      <c r="V5012" s="9"/>
      <c r="W5012" s="9" t="str">
        <f t="shared" si="158"/>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9"/>
        <v>-</v>
      </c>
      <c r="R5013" s="8"/>
      <c r="S5013" s="8"/>
      <c r="T5013" s="8"/>
      <c r="U5013" s="8"/>
      <c r="V5013" s="8"/>
      <c r="W5013" s="8" t="str">
        <f t="shared" si="158"/>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9"/>
        <v>-</v>
      </c>
      <c r="R5014" s="9"/>
      <c r="S5014" s="9"/>
      <c r="T5014" s="9"/>
      <c r="U5014" s="9"/>
      <c r="V5014" s="9"/>
      <c r="W5014" s="9" t="str">
        <f t="shared" si="158"/>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9"/>
        <v>-</v>
      </c>
      <c r="R5015" s="8"/>
      <c r="S5015" s="8"/>
      <c r="T5015" s="8"/>
      <c r="U5015" s="8"/>
      <c r="V5015" s="8"/>
      <c r="W5015" s="8" t="str">
        <f t="shared" si="158"/>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9"/>
        <v>-</v>
      </c>
      <c r="R5016" s="9"/>
      <c r="S5016" s="9"/>
      <c r="T5016" s="9"/>
      <c r="U5016" s="9"/>
      <c r="V5016" s="9"/>
      <c r="W5016" s="9" t="str">
        <f t="shared" si="158"/>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9"/>
        <v>-</v>
      </c>
      <c r="R5017" s="8"/>
      <c r="S5017" s="8"/>
      <c r="T5017" s="8"/>
      <c r="U5017" s="8"/>
      <c r="V5017" s="8"/>
      <c r="W5017" s="8" t="str">
        <f t="shared" si="158"/>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9"/>
        <v>-</v>
      </c>
      <c r="R5018" s="9"/>
      <c r="S5018" s="9"/>
      <c r="T5018" s="9"/>
      <c r="U5018" s="9"/>
      <c r="V5018" s="9"/>
      <c r="W5018" s="9" t="str">
        <f t="shared" si="158"/>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9"/>
        <v>-</v>
      </c>
      <c r="R5019" s="8"/>
      <c r="S5019" s="8"/>
      <c r="T5019" s="8"/>
      <c r="U5019" s="8"/>
      <c r="V5019" s="8"/>
      <c r="W5019" s="8" t="str">
        <f t="shared" si="158"/>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9"/>
        <v>-</v>
      </c>
      <c r="R5020" s="9"/>
      <c r="S5020" s="9"/>
      <c r="T5020" s="9"/>
      <c r="U5020" s="9"/>
      <c r="V5020" s="9"/>
      <c r="W5020" s="9" t="str">
        <f t="shared" si="158"/>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9"/>
        <v>-</v>
      </c>
      <c r="R5021" s="8"/>
      <c r="S5021" s="8"/>
      <c r="T5021" s="8"/>
      <c r="U5021" s="8"/>
      <c r="V5021" s="8"/>
      <c r="W5021" s="8" t="str">
        <f t="shared" si="158"/>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9"/>
        <v>-</v>
      </c>
      <c r="R5022" s="9"/>
      <c r="S5022" s="9"/>
      <c r="T5022" s="9"/>
      <c r="U5022" s="9"/>
      <c r="V5022" s="9"/>
      <c r="W5022" s="9" t="str">
        <f t="shared" si="158"/>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9"/>
        <v>-</v>
      </c>
      <c r="R5023" s="8"/>
      <c r="S5023" s="8"/>
      <c r="T5023" s="8"/>
      <c r="U5023" s="8"/>
      <c r="V5023" s="8"/>
      <c r="W5023" s="8" t="str">
        <f t="shared" si="158"/>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9"/>
        <v>-</v>
      </c>
      <c r="R5024" s="9"/>
      <c r="S5024" s="9"/>
      <c r="T5024" s="9"/>
      <c r="U5024" s="9"/>
      <c r="V5024" s="9"/>
      <c r="W5024" s="9" t="str">
        <f t="shared" si="158"/>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9"/>
        <v>-</v>
      </c>
      <c r="R5025" s="8"/>
      <c r="S5025" s="8"/>
      <c r="T5025" s="8"/>
      <c r="U5025" s="8"/>
      <c r="V5025" s="8"/>
      <c r="W5025" s="8" t="str">
        <f t="shared" si="158"/>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9"/>
        <v>-</v>
      </c>
      <c r="R5026" s="9"/>
      <c r="S5026" s="9"/>
      <c r="T5026" s="9"/>
      <c r="U5026" s="9"/>
      <c r="V5026" s="9"/>
      <c r="W5026" s="9" t="str">
        <f t="shared" si="158"/>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9"/>
        <v>-</v>
      </c>
      <c r="R5027" s="8"/>
      <c r="S5027" s="8"/>
      <c r="T5027" s="8"/>
      <c r="U5027" s="8"/>
      <c r="V5027" s="8"/>
      <c r="W5027" s="8" t="str">
        <f t="shared" si="158"/>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9"/>
        <v>-</v>
      </c>
      <c r="R5028" s="9"/>
      <c r="S5028" s="9"/>
      <c r="T5028" s="9"/>
      <c r="U5028" s="9"/>
      <c r="V5028" s="9"/>
      <c r="W5028" s="9" t="str">
        <f t="shared" si="158"/>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9"/>
        <v>-</v>
      </c>
      <c r="R5029" s="8"/>
      <c r="S5029" s="8"/>
      <c r="T5029" s="8"/>
      <c r="U5029" s="8"/>
      <c r="V5029" s="8"/>
      <c r="W5029" s="8" t="str">
        <f t="shared" si="158"/>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9"/>
        <v>-</v>
      </c>
      <c r="R5030" s="9"/>
      <c r="S5030" s="9"/>
      <c r="T5030" s="9"/>
      <c r="U5030" s="9"/>
      <c r="V5030" s="9"/>
      <c r="W5030" s="9" t="str">
        <f t="shared" si="158"/>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9"/>
        <v>-</v>
      </c>
      <c r="R5031" s="8"/>
      <c r="S5031" s="8"/>
      <c r="T5031" s="8"/>
      <c r="U5031" s="8"/>
      <c r="V5031" s="8"/>
      <c r="W5031" s="8" t="str">
        <f t="shared" si="158"/>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9"/>
        <v>-</v>
      </c>
      <c r="R5032" s="9"/>
      <c r="S5032" s="9"/>
      <c r="T5032" s="9"/>
      <c r="U5032" s="9"/>
      <c r="V5032" s="9"/>
      <c r="W5032" s="9" t="str">
        <f t="shared" si="158"/>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9"/>
        <v>-</v>
      </c>
      <c r="R5033" s="8"/>
      <c r="S5033" s="8"/>
      <c r="T5033" s="8"/>
      <c r="U5033" s="8"/>
      <c r="V5033" s="8"/>
      <c r="W5033" s="8" t="str">
        <f t="shared" si="158"/>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9"/>
        <v>-</v>
      </c>
      <c r="R5034" s="9"/>
      <c r="S5034" s="9"/>
      <c r="T5034" s="9"/>
      <c r="U5034" s="9"/>
      <c r="V5034" s="9"/>
      <c r="W5034" s="9" t="str">
        <f t="shared" si="158"/>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9"/>
        <v>-</v>
      </c>
      <c r="R5035" s="8"/>
      <c r="S5035" s="8"/>
      <c r="T5035" s="8"/>
      <c r="U5035" s="8"/>
      <c r="V5035" s="8"/>
      <c r="W5035" s="8" t="str">
        <f t="shared" si="158"/>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9"/>
        <v>-</v>
      </c>
      <c r="R5036" s="9"/>
      <c r="S5036" s="9"/>
      <c r="T5036" s="9"/>
      <c r="U5036" s="9"/>
      <c r="V5036" s="9"/>
      <c r="W5036" s="9" t="str">
        <f t="shared" si="158"/>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9"/>
        <v>-</v>
      </c>
      <c r="R5037" s="8"/>
      <c r="S5037" s="8"/>
      <c r="T5037" s="8"/>
      <c r="U5037" s="8"/>
      <c r="V5037" s="8"/>
      <c r="W5037" s="8" t="str">
        <f t="shared" si="158"/>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9"/>
        <v>-</v>
      </c>
      <c r="R5038" s="9"/>
      <c r="S5038" s="9"/>
      <c r="T5038" s="9"/>
      <c r="U5038" s="9"/>
      <c r="V5038" s="9"/>
      <c r="W5038" s="9" t="str">
        <f t="shared" si="158"/>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9"/>
        <v>-</v>
      </c>
      <c r="R5039" s="8"/>
      <c r="S5039" s="8"/>
      <c r="T5039" s="8"/>
      <c r="U5039" s="8"/>
      <c r="V5039" s="8"/>
      <c r="W5039" s="8" t="str">
        <f t="shared" si="158"/>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9"/>
        <v>-</v>
      </c>
      <c r="R5040" s="9"/>
      <c r="S5040" s="9"/>
      <c r="T5040" s="9"/>
      <c r="U5040" s="9"/>
      <c r="V5040" s="9"/>
      <c r="W5040" s="9" t="str">
        <f t="shared" si="158"/>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9"/>
        <v>-</v>
      </c>
      <c r="R5041" s="8"/>
      <c r="S5041" s="8"/>
      <c r="T5041" s="8"/>
      <c r="U5041" s="8"/>
      <c r="V5041" s="8"/>
      <c r="W5041" s="8" t="str">
        <f t="shared" si="158"/>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9"/>
        <v>-</v>
      </c>
      <c r="R5042" s="9"/>
      <c r="S5042" s="9"/>
      <c r="T5042" s="9"/>
      <c r="U5042" s="9"/>
      <c r="V5042" s="9"/>
      <c r="W5042" s="9" t="str">
        <f t="shared" si="158"/>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9"/>
        <v>-</v>
      </c>
      <c r="R5043" s="8"/>
      <c r="S5043" s="8"/>
      <c r="T5043" s="8"/>
      <c r="U5043" s="8"/>
      <c r="V5043" s="8"/>
      <c r="W5043" s="8" t="str">
        <f t="shared" si="158"/>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9"/>
        <v>-</v>
      </c>
      <c r="R5044" s="9"/>
      <c r="S5044" s="9"/>
      <c r="T5044" s="9"/>
      <c r="U5044" s="9"/>
      <c r="V5044" s="9"/>
      <c r="W5044" s="9" t="str">
        <f t="shared" si="158"/>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9"/>
        <v>-</v>
      </c>
      <c r="R5045" s="8"/>
      <c r="S5045" s="8"/>
      <c r="T5045" s="8"/>
      <c r="U5045" s="8"/>
      <c r="V5045" s="8"/>
      <c r="W5045" s="8" t="str">
        <f t="shared" si="158"/>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9"/>
        <v>-</v>
      </c>
      <c r="R5046" s="9"/>
      <c r="S5046" s="9"/>
      <c r="T5046" s="9"/>
      <c r="U5046" s="9"/>
      <c r="V5046" s="9"/>
      <c r="W5046" s="9" t="str">
        <f t="shared" si="158"/>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9"/>
        <v>-</v>
      </c>
      <c r="R5047" s="8"/>
      <c r="S5047" s="8"/>
      <c r="T5047" s="8"/>
      <c r="U5047" s="8"/>
      <c r="V5047" s="8"/>
      <c r="W5047" s="8" t="str">
        <f t="shared" si="158"/>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9"/>
        <v>-</v>
      </c>
      <c r="R5048" s="9"/>
      <c r="S5048" s="9"/>
      <c r="T5048" s="9"/>
      <c r="U5048" s="9"/>
      <c r="V5048" s="9"/>
      <c r="W5048" s="9" t="str">
        <f t="shared" si="158"/>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9"/>
        <v>-</v>
      </c>
      <c r="R5049" s="8"/>
      <c r="S5049" s="8"/>
      <c r="T5049" s="8"/>
      <c r="U5049" s="8"/>
      <c r="V5049" s="8"/>
      <c r="W5049" s="8" t="str">
        <f t="shared" si="158"/>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9"/>
        <v>-</v>
      </c>
      <c r="R5050" s="9"/>
      <c r="S5050" s="9"/>
      <c r="T5050" s="9"/>
      <c r="U5050" s="9"/>
      <c r="V5050" s="9"/>
      <c r="W5050" s="9" t="str">
        <f t="shared" si="158"/>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9"/>
        <v>-</v>
      </c>
      <c r="R5051" s="8"/>
      <c r="S5051" s="8"/>
      <c r="T5051" s="8"/>
      <c r="U5051" s="8"/>
      <c r="V5051" s="8"/>
      <c r="W5051" s="8" t="str">
        <f t="shared" si="158"/>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9"/>
        <v>-</v>
      </c>
      <c r="R5052" s="9"/>
      <c r="S5052" s="9"/>
      <c r="T5052" s="9"/>
      <c r="U5052" s="9"/>
      <c r="V5052" s="9"/>
      <c r="W5052" s="9" t="str">
        <f t="shared" si="158"/>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9"/>
        <v>-</v>
      </c>
      <c r="R5053" s="8"/>
      <c r="S5053" s="8"/>
      <c r="T5053" s="8"/>
      <c r="U5053" s="8"/>
      <c r="V5053" s="8"/>
      <c r="W5053" s="8" t="str">
        <f t="shared" si="158"/>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9"/>
        <v>-</v>
      </c>
      <c r="R5054" s="9"/>
      <c r="S5054" s="9"/>
      <c r="T5054" s="9"/>
      <c r="U5054" s="9"/>
      <c r="V5054" s="9"/>
      <c r="W5054" s="9" t="str">
        <f t="shared" si="158"/>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9"/>
        <v>-</v>
      </c>
      <c r="R5055" s="8"/>
      <c r="S5055" s="8"/>
      <c r="T5055" s="8"/>
      <c r="U5055" s="8"/>
      <c r="V5055" s="8"/>
      <c r="W5055" s="8" t="str">
        <f t="shared" si="158"/>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9"/>
        <v>-</v>
      </c>
      <c r="R5056" s="9"/>
      <c r="S5056" s="9"/>
      <c r="T5056" s="9"/>
      <c r="U5056" s="9"/>
      <c r="V5056" s="9"/>
      <c r="W5056" s="9" t="str">
        <f t="shared" si="158"/>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9"/>
        <v>-</v>
      </c>
      <c r="R5057" s="8"/>
      <c r="S5057" s="8"/>
      <c r="T5057" s="8"/>
      <c r="U5057" s="8"/>
      <c r="V5057" s="8"/>
      <c r="W5057" s="8" t="str">
        <f t="shared" si="158"/>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9"/>
        <v>-</v>
      </c>
      <c r="R5058" s="9"/>
      <c r="S5058" s="9"/>
      <c r="T5058" s="9"/>
      <c r="U5058" s="9"/>
      <c r="V5058" s="9"/>
      <c r="W5058" s="9" t="str">
        <f t="shared" si="158"/>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9"/>
        <v>-</v>
      </c>
      <c r="R5059" s="8"/>
      <c r="S5059" s="8"/>
      <c r="T5059" s="8"/>
      <c r="U5059" s="8"/>
      <c r="V5059" s="8"/>
      <c r="W5059" s="8" t="str">
        <f t="shared" si="158"/>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9"/>
        <v>-</v>
      </c>
      <c r="R5060" s="9"/>
      <c r="S5060" s="9"/>
      <c r="T5060" s="9"/>
      <c r="U5060" s="9"/>
      <c r="V5060" s="9"/>
      <c r="W5060" s="9" t="str">
        <f t="shared" si="158"/>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9"/>
        <v>-</v>
      </c>
      <c r="R5061" s="8"/>
      <c r="S5061" s="8"/>
      <c r="T5061" s="8"/>
      <c r="U5061" s="8"/>
      <c r="V5061" s="8"/>
      <c r="W5061" s="8" t="str">
        <f t="shared" ref="W5061:W5124" si="160">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1">IF(B5062&gt;1/1/1900, (IF(R5062="Closed",(DATEDIF(B5062,P5062,"d"))-(DATEDIF(M5062,O5062,"d")),IF(OR(R5062="Pending",ISBLANK(P5062)),TODAY()-B5062))),"-")</f>
        <v>-</v>
      </c>
      <c r="R5062" s="9"/>
      <c r="S5062" s="9"/>
      <c r="T5062" s="9"/>
      <c r="U5062" s="9"/>
      <c r="V5062" s="9"/>
      <c r="W5062" s="9" t="str">
        <f t="shared" si="160"/>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1"/>
        <v>-</v>
      </c>
      <c r="R5063" s="8"/>
      <c r="S5063" s="8"/>
      <c r="T5063" s="8"/>
      <c r="U5063" s="8"/>
      <c r="V5063" s="8"/>
      <c r="W5063" s="8" t="str">
        <f t="shared" si="160"/>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1"/>
        <v>-</v>
      </c>
      <c r="R5064" s="9"/>
      <c r="S5064" s="9"/>
      <c r="T5064" s="9"/>
      <c r="U5064" s="9"/>
      <c r="V5064" s="9"/>
      <c r="W5064" s="9" t="str">
        <f t="shared" si="160"/>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1"/>
        <v>-</v>
      </c>
      <c r="R5065" s="8"/>
      <c r="S5065" s="8"/>
      <c r="T5065" s="8"/>
      <c r="U5065" s="8"/>
      <c r="V5065" s="8"/>
      <c r="W5065" s="8" t="str">
        <f t="shared" si="160"/>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1"/>
        <v>-</v>
      </c>
      <c r="R5066" s="9"/>
      <c r="S5066" s="9"/>
      <c r="T5066" s="9"/>
      <c r="U5066" s="9"/>
      <c r="V5066" s="9"/>
      <c r="W5066" s="9" t="str">
        <f t="shared" si="160"/>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1"/>
        <v>-</v>
      </c>
      <c r="R5067" s="8"/>
      <c r="S5067" s="8"/>
      <c r="T5067" s="8"/>
      <c r="U5067" s="8"/>
      <c r="V5067" s="8"/>
      <c r="W5067" s="8" t="str">
        <f t="shared" si="160"/>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1"/>
        <v>-</v>
      </c>
      <c r="R5068" s="9"/>
      <c r="S5068" s="9"/>
      <c r="T5068" s="9"/>
      <c r="U5068" s="9"/>
      <c r="V5068" s="9"/>
      <c r="W5068" s="9" t="str">
        <f t="shared" si="160"/>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1"/>
        <v>-</v>
      </c>
      <c r="R5069" s="8"/>
      <c r="S5069" s="8"/>
      <c r="T5069" s="8"/>
      <c r="U5069" s="8"/>
      <c r="V5069" s="8"/>
      <c r="W5069" s="8" t="str">
        <f t="shared" si="160"/>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1"/>
        <v>-</v>
      </c>
      <c r="R5070" s="9"/>
      <c r="S5070" s="9"/>
      <c r="T5070" s="9"/>
      <c r="U5070" s="9"/>
      <c r="V5070" s="9"/>
      <c r="W5070" s="9" t="str">
        <f t="shared" si="160"/>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1"/>
        <v>-</v>
      </c>
      <c r="R5071" s="8"/>
      <c r="S5071" s="8"/>
      <c r="T5071" s="8"/>
      <c r="U5071" s="8"/>
      <c r="V5071" s="8"/>
      <c r="W5071" s="8" t="str">
        <f t="shared" si="160"/>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1"/>
        <v>-</v>
      </c>
      <c r="R5072" s="9"/>
      <c r="S5072" s="9"/>
      <c r="T5072" s="9"/>
      <c r="U5072" s="9"/>
      <c r="V5072" s="9"/>
      <c r="W5072" s="9" t="str">
        <f t="shared" si="160"/>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1"/>
        <v>-</v>
      </c>
      <c r="R5073" s="8"/>
      <c r="S5073" s="8"/>
      <c r="T5073" s="8"/>
      <c r="U5073" s="8"/>
      <c r="V5073" s="8"/>
      <c r="W5073" s="8" t="str">
        <f t="shared" si="160"/>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1"/>
        <v>-</v>
      </c>
      <c r="R5074" s="9"/>
      <c r="S5074" s="9"/>
      <c r="T5074" s="9"/>
      <c r="U5074" s="9"/>
      <c r="V5074" s="9"/>
      <c r="W5074" s="9" t="str">
        <f t="shared" si="160"/>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1"/>
        <v>-</v>
      </c>
      <c r="R5075" s="8"/>
      <c r="S5075" s="8"/>
      <c r="T5075" s="8"/>
      <c r="U5075" s="8"/>
      <c r="V5075" s="8"/>
      <c r="W5075" s="8" t="str">
        <f t="shared" si="160"/>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1"/>
        <v>-</v>
      </c>
      <c r="R5076" s="9"/>
      <c r="S5076" s="9"/>
      <c r="T5076" s="9"/>
      <c r="U5076" s="9"/>
      <c r="V5076" s="9"/>
      <c r="W5076" s="9" t="str">
        <f t="shared" si="160"/>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1"/>
        <v>-</v>
      </c>
      <c r="R5077" s="8"/>
      <c r="S5077" s="8"/>
      <c r="T5077" s="8"/>
      <c r="U5077" s="8"/>
      <c r="V5077" s="8"/>
      <c r="W5077" s="8" t="str">
        <f t="shared" si="160"/>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1"/>
        <v>-</v>
      </c>
      <c r="R5078" s="9"/>
      <c r="S5078" s="9"/>
      <c r="T5078" s="9"/>
      <c r="U5078" s="9"/>
      <c r="V5078" s="9"/>
      <c r="W5078" s="9" t="str">
        <f t="shared" si="160"/>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1"/>
        <v>-</v>
      </c>
      <c r="R5079" s="8"/>
      <c r="S5079" s="8"/>
      <c r="T5079" s="8"/>
      <c r="U5079" s="8"/>
      <c r="V5079" s="8"/>
      <c r="W5079" s="8" t="str">
        <f t="shared" si="160"/>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1"/>
        <v>-</v>
      </c>
      <c r="R5080" s="9"/>
      <c r="S5080" s="9"/>
      <c r="T5080" s="9"/>
      <c r="U5080" s="9"/>
      <c r="V5080" s="9"/>
      <c r="W5080" s="9" t="str">
        <f t="shared" si="160"/>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1"/>
        <v>-</v>
      </c>
      <c r="R5081" s="8"/>
      <c r="S5081" s="8"/>
      <c r="T5081" s="8"/>
      <c r="U5081" s="8"/>
      <c r="V5081" s="8"/>
      <c r="W5081" s="8" t="str">
        <f t="shared" si="160"/>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1"/>
        <v>-</v>
      </c>
      <c r="R5082" s="9"/>
      <c r="S5082" s="9"/>
      <c r="T5082" s="9"/>
      <c r="U5082" s="9"/>
      <c r="V5082" s="9"/>
      <c r="W5082" s="9" t="str">
        <f t="shared" si="160"/>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1"/>
        <v>-</v>
      </c>
      <c r="R5083" s="8"/>
      <c r="S5083" s="8"/>
      <c r="T5083" s="8"/>
      <c r="U5083" s="8"/>
      <c r="V5083" s="8"/>
      <c r="W5083" s="8" t="str">
        <f t="shared" si="160"/>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1"/>
        <v>-</v>
      </c>
      <c r="R5084" s="9"/>
      <c r="S5084" s="9"/>
      <c r="T5084" s="9"/>
      <c r="U5084" s="9"/>
      <c r="V5084" s="9"/>
      <c r="W5084" s="9" t="str">
        <f t="shared" si="160"/>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1"/>
        <v>-</v>
      </c>
      <c r="R5085" s="8"/>
      <c r="S5085" s="8"/>
      <c r="T5085" s="8"/>
      <c r="U5085" s="8"/>
      <c r="V5085" s="8"/>
      <c r="W5085" s="8" t="str">
        <f t="shared" si="160"/>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1"/>
        <v>-</v>
      </c>
      <c r="R5086" s="9"/>
      <c r="S5086" s="9"/>
      <c r="T5086" s="9"/>
      <c r="U5086" s="9"/>
      <c r="V5086" s="9"/>
      <c r="W5086" s="9" t="str">
        <f t="shared" si="160"/>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1"/>
        <v>-</v>
      </c>
      <c r="R5087" s="8"/>
      <c r="S5087" s="8"/>
      <c r="T5087" s="8"/>
      <c r="U5087" s="8"/>
      <c r="V5087" s="8"/>
      <c r="W5087" s="8" t="str">
        <f t="shared" si="160"/>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1"/>
        <v>-</v>
      </c>
      <c r="R5088" s="9"/>
      <c r="S5088" s="9"/>
      <c r="T5088" s="9"/>
      <c r="U5088" s="9"/>
      <c r="V5088" s="9"/>
      <c r="W5088" s="9" t="str">
        <f t="shared" si="160"/>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1"/>
        <v>-</v>
      </c>
      <c r="R5089" s="8"/>
      <c r="S5089" s="8"/>
      <c r="T5089" s="8"/>
      <c r="U5089" s="8"/>
      <c r="V5089" s="8"/>
      <c r="W5089" s="8" t="str">
        <f t="shared" si="160"/>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1"/>
        <v>-</v>
      </c>
      <c r="R5090" s="9"/>
      <c r="S5090" s="9"/>
      <c r="T5090" s="9"/>
      <c r="U5090" s="9"/>
      <c r="V5090" s="9"/>
      <c r="W5090" s="9" t="str">
        <f t="shared" si="160"/>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1"/>
        <v>-</v>
      </c>
      <c r="R5091" s="8"/>
      <c r="S5091" s="8"/>
      <c r="T5091" s="8"/>
      <c r="U5091" s="8"/>
      <c r="V5091" s="8"/>
      <c r="W5091" s="8" t="str">
        <f t="shared" si="160"/>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1"/>
        <v>-</v>
      </c>
      <c r="R5092" s="9"/>
      <c r="S5092" s="9"/>
      <c r="T5092" s="9"/>
      <c r="U5092" s="9"/>
      <c r="V5092" s="9"/>
      <c r="W5092" s="9" t="str">
        <f t="shared" si="160"/>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1"/>
        <v>-</v>
      </c>
      <c r="R5093" s="8"/>
      <c r="S5093" s="8"/>
      <c r="T5093" s="8"/>
      <c r="U5093" s="8"/>
      <c r="V5093" s="8"/>
      <c r="W5093" s="8" t="str">
        <f t="shared" si="160"/>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1"/>
        <v>-</v>
      </c>
      <c r="R5094" s="9"/>
      <c r="S5094" s="9"/>
      <c r="T5094" s="9"/>
      <c r="U5094" s="9"/>
      <c r="V5094" s="9"/>
      <c r="W5094" s="9" t="str">
        <f t="shared" si="160"/>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1"/>
        <v>-</v>
      </c>
      <c r="R5095" s="8"/>
      <c r="S5095" s="8"/>
      <c r="T5095" s="8"/>
      <c r="U5095" s="8"/>
      <c r="V5095" s="8"/>
      <c r="W5095" s="8" t="str">
        <f t="shared" si="160"/>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1"/>
        <v>-</v>
      </c>
      <c r="R5096" s="9"/>
      <c r="S5096" s="9"/>
      <c r="T5096" s="9"/>
      <c r="U5096" s="9"/>
      <c r="V5096" s="9"/>
      <c r="W5096" s="9" t="str">
        <f t="shared" si="160"/>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1"/>
        <v>-</v>
      </c>
      <c r="R5097" s="8"/>
      <c r="S5097" s="8"/>
      <c r="T5097" s="8"/>
      <c r="U5097" s="8"/>
      <c r="V5097" s="8"/>
      <c r="W5097" s="8" t="str">
        <f t="shared" si="160"/>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1"/>
        <v>-</v>
      </c>
      <c r="R5098" s="9"/>
      <c r="S5098" s="9"/>
      <c r="T5098" s="9"/>
      <c r="U5098" s="9"/>
      <c r="V5098" s="9"/>
      <c r="W5098" s="9" t="str">
        <f t="shared" si="160"/>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1"/>
        <v>-</v>
      </c>
      <c r="R5099" s="8"/>
      <c r="S5099" s="8"/>
      <c r="T5099" s="8"/>
      <c r="U5099" s="8"/>
      <c r="V5099" s="8"/>
      <c r="W5099" s="8" t="str">
        <f t="shared" si="160"/>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1"/>
        <v>-</v>
      </c>
      <c r="R5100" s="9"/>
      <c r="S5100" s="9"/>
      <c r="T5100" s="9"/>
      <c r="U5100" s="9"/>
      <c r="V5100" s="9"/>
      <c r="W5100" s="9" t="str">
        <f t="shared" si="160"/>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1"/>
        <v>-</v>
      </c>
      <c r="R5101" s="8"/>
      <c r="S5101" s="8"/>
      <c r="T5101" s="8"/>
      <c r="U5101" s="8"/>
      <c r="V5101" s="8"/>
      <c r="W5101" s="8" t="str">
        <f t="shared" si="160"/>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1"/>
        <v>-</v>
      </c>
      <c r="R5102" s="9"/>
      <c r="S5102" s="9"/>
      <c r="T5102" s="9"/>
      <c r="U5102" s="9"/>
      <c r="V5102" s="9"/>
      <c r="W5102" s="9" t="str">
        <f t="shared" si="160"/>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1"/>
        <v>-</v>
      </c>
      <c r="R5103" s="8"/>
      <c r="S5103" s="8"/>
      <c r="T5103" s="8"/>
      <c r="U5103" s="8"/>
      <c r="V5103" s="8"/>
      <c r="W5103" s="8" t="str">
        <f t="shared" si="160"/>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1"/>
        <v>-</v>
      </c>
      <c r="R5104" s="9"/>
      <c r="S5104" s="9"/>
      <c r="T5104" s="9"/>
      <c r="U5104" s="9"/>
      <c r="V5104" s="9"/>
      <c r="W5104" s="9" t="str">
        <f t="shared" si="160"/>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1"/>
        <v>-</v>
      </c>
      <c r="R5105" s="8"/>
      <c r="S5105" s="8"/>
      <c r="T5105" s="8"/>
      <c r="U5105" s="8"/>
      <c r="V5105" s="8"/>
      <c r="W5105" s="8" t="str">
        <f t="shared" si="160"/>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1"/>
        <v>-</v>
      </c>
      <c r="R5106" s="9"/>
      <c r="S5106" s="9"/>
      <c r="T5106" s="9"/>
      <c r="U5106" s="9"/>
      <c r="V5106" s="9"/>
      <c r="W5106" s="9" t="str">
        <f t="shared" si="160"/>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1"/>
        <v>-</v>
      </c>
      <c r="R5107" s="8"/>
      <c r="S5107" s="8"/>
      <c r="T5107" s="8"/>
      <c r="U5107" s="8"/>
      <c r="V5107" s="8"/>
      <c r="W5107" s="8" t="str">
        <f t="shared" si="160"/>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1"/>
        <v>-</v>
      </c>
      <c r="R5108" s="9"/>
      <c r="S5108" s="9"/>
      <c r="T5108" s="9"/>
      <c r="U5108" s="9"/>
      <c r="V5108" s="9"/>
      <c r="W5108" s="9" t="str">
        <f t="shared" si="160"/>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1"/>
        <v>-</v>
      </c>
      <c r="R5109" s="8"/>
      <c r="S5109" s="8"/>
      <c r="T5109" s="8"/>
      <c r="U5109" s="8"/>
      <c r="V5109" s="8"/>
      <c r="W5109" s="8" t="str">
        <f t="shared" si="160"/>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1"/>
        <v>-</v>
      </c>
      <c r="R5110" s="9"/>
      <c r="S5110" s="9"/>
      <c r="T5110" s="9"/>
      <c r="U5110" s="9"/>
      <c r="V5110" s="9"/>
      <c r="W5110" s="9" t="str">
        <f t="shared" si="160"/>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1"/>
        <v>-</v>
      </c>
      <c r="R5111" s="8"/>
      <c r="S5111" s="8"/>
      <c r="T5111" s="8"/>
      <c r="U5111" s="8"/>
      <c r="V5111" s="8"/>
      <c r="W5111" s="8" t="str">
        <f t="shared" si="160"/>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1"/>
        <v>-</v>
      </c>
      <c r="R5112" s="9"/>
      <c r="S5112" s="9"/>
      <c r="T5112" s="9"/>
      <c r="U5112" s="9"/>
      <c r="V5112" s="9"/>
      <c r="W5112" s="9" t="str">
        <f t="shared" si="160"/>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1"/>
        <v>-</v>
      </c>
      <c r="R5113" s="8"/>
      <c r="S5113" s="8"/>
      <c r="T5113" s="8"/>
      <c r="U5113" s="8"/>
      <c r="V5113" s="8"/>
      <c r="W5113" s="8" t="str">
        <f t="shared" si="160"/>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1"/>
        <v>-</v>
      </c>
      <c r="R5114" s="9"/>
      <c r="S5114" s="9"/>
      <c r="T5114" s="9"/>
      <c r="U5114" s="9"/>
      <c r="V5114" s="9"/>
      <c r="W5114" s="9" t="str">
        <f t="shared" si="160"/>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1"/>
        <v>-</v>
      </c>
      <c r="R5115" s="8"/>
      <c r="S5115" s="8"/>
      <c r="T5115" s="8"/>
      <c r="U5115" s="8"/>
      <c r="V5115" s="8"/>
      <c r="W5115" s="8" t="str">
        <f t="shared" si="160"/>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1"/>
        <v>-</v>
      </c>
      <c r="R5116" s="9"/>
      <c r="S5116" s="9"/>
      <c r="T5116" s="9"/>
      <c r="U5116" s="9"/>
      <c r="V5116" s="9"/>
      <c r="W5116" s="9" t="str">
        <f t="shared" si="160"/>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1"/>
        <v>-</v>
      </c>
      <c r="R5117" s="8"/>
      <c r="S5117" s="8"/>
      <c r="T5117" s="8"/>
      <c r="U5117" s="8"/>
      <c r="V5117" s="8"/>
      <c r="W5117" s="8" t="str">
        <f t="shared" si="160"/>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1"/>
        <v>-</v>
      </c>
      <c r="R5118" s="9"/>
      <c r="S5118" s="9"/>
      <c r="T5118" s="9"/>
      <c r="U5118" s="9"/>
      <c r="V5118" s="9"/>
      <c r="W5118" s="9" t="str">
        <f t="shared" si="160"/>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1"/>
        <v>-</v>
      </c>
      <c r="R5119" s="8"/>
      <c r="S5119" s="8"/>
      <c r="T5119" s="8"/>
      <c r="U5119" s="8"/>
      <c r="V5119" s="8"/>
      <c r="W5119" s="8" t="str">
        <f t="shared" si="160"/>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1"/>
        <v>-</v>
      </c>
      <c r="R5120" s="9"/>
      <c r="S5120" s="9"/>
      <c r="T5120" s="9"/>
      <c r="U5120" s="9"/>
      <c r="V5120" s="9"/>
      <c r="W5120" s="9" t="str">
        <f t="shared" si="160"/>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1"/>
        <v>-</v>
      </c>
      <c r="R5121" s="8"/>
      <c r="S5121" s="8"/>
      <c r="T5121" s="8"/>
      <c r="U5121" s="8"/>
      <c r="V5121" s="8"/>
      <c r="W5121" s="8" t="str">
        <f t="shared" si="160"/>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1"/>
        <v>-</v>
      </c>
      <c r="R5122" s="9"/>
      <c r="S5122" s="9"/>
      <c r="T5122" s="9"/>
      <c r="U5122" s="9"/>
      <c r="V5122" s="9"/>
      <c r="W5122" s="9" t="str">
        <f t="shared" si="160"/>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1"/>
        <v>-</v>
      </c>
      <c r="R5123" s="8"/>
      <c r="S5123" s="8"/>
      <c r="T5123" s="8"/>
      <c r="U5123" s="8"/>
      <c r="V5123" s="8"/>
      <c r="W5123" s="8" t="str">
        <f t="shared" si="160"/>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1"/>
        <v>-</v>
      </c>
      <c r="R5124" s="9"/>
      <c r="S5124" s="9"/>
      <c r="T5124" s="9"/>
      <c r="U5124" s="9"/>
      <c r="V5124" s="9"/>
      <c r="W5124" s="9" t="str">
        <f t="shared" si="160"/>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1"/>
        <v>-</v>
      </c>
      <c r="R5125" s="8"/>
      <c r="S5125" s="8"/>
      <c r="T5125" s="8"/>
      <c r="U5125" s="8"/>
      <c r="V5125" s="8"/>
      <c r="W5125" s="8" t="str">
        <f t="shared" ref="W5125:W5188" si="162">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3">IF(B5126&gt;1/1/1900, (IF(R5126="Closed",(DATEDIF(B5126,P5126,"d"))-(DATEDIF(M5126,O5126,"d")),IF(OR(R5126="Pending",ISBLANK(P5126)),TODAY()-B5126))),"-")</f>
        <v>-</v>
      </c>
      <c r="R5126" s="9"/>
      <c r="S5126" s="9"/>
      <c r="T5126" s="9"/>
      <c r="U5126" s="9"/>
      <c r="V5126" s="9"/>
      <c r="W5126" s="9" t="str">
        <f t="shared" si="162"/>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3"/>
        <v>-</v>
      </c>
      <c r="R5127" s="8"/>
      <c r="S5127" s="8"/>
      <c r="T5127" s="8"/>
      <c r="U5127" s="8"/>
      <c r="V5127" s="8"/>
      <c r="W5127" s="8" t="str">
        <f t="shared" si="162"/>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3"/>
        <v>-</v>
      </c>
      <c r="R5128" s="9"/>
      <c r="S5128" s="9"/>
      <c r="T5128" s="9"/>
      <c r="U5128" s="9"/>
      <c r="V5128" s="9"/>
      <c r="W5128" s="9" t="str">
        <f t="shared" si="162"/>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3"/>
        <v>-</v>
      </c>
      <c r="R5129" s="8"/>
      <c r="S5129" s="8"/>
      <c r="T5129" s="8"/>
      <c r="U5129" s="8"/>
      <c r="V5129" s="8"/>
      <c r="W5129" s="8" t="str">
        <f t="shared" si="162"/>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3"/>
        <v>-</v>
      </c>
      <c r="R5130" s="9"/>
      <c r="S5130" s="9"/>
      <c r="T5130" s="9"/>
      <c r="U5130" s="9"/>
      <c r="V5130" s="9"/>
      <c r="W5130" s="9" t="str">
        <f t="shared" si="162"/>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3"/>
        <v>-</v>
      </c>
      <c r="R5131" s="8"/>
      <c r="S5131" s="8"/>
      <c r="T5131" s="8"/>
      <c r="U5131" s="8"/>
      <c r="V5131" s="8"/>
      <c r="W5131" s="8" t="str">
        <f t="shared" si="162"/>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3"/>
        <v>-</v>
      </c>
      <c r="R5132" s="9"/>
      <c r="S5132" s="9"/>
      <c r="T5132" s="9"/>
      <c r="U5132" s="9"/>
      <c r="V5132" s="9"/>
      <c r="W5132" s="9" t="str">
        <f t="shared" si="162"/>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3"/>
        <v>-</v>
      </c>
      <c r="R5133" s="8"/>
      <c r="S5133" s="8"/>
      <c r="T5133" s="8"/>
      <c r="U5133" s="8"/>
      <c r="V5133" s="8"/>
      <c r="W5133" s="8" t="str">
        <f t="shared" si="162"/>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3"/>
        <v>-</v>
      </c>
      <c r="R5134" s="9"/>
      <c r="S5134" s="9"/>
      <c r="T5134" s="9"/>
      <c r="U5134" s="9"/>
      <c r="V5134" s="9"/>
      <c r="W5134" s="9" t="str">
        <f t="shared" si="162"/>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3"/>
        <v>-</v>
      </c>
      <c r="R5135" s="8"/>
      <c r="S5135" s="8"/>
      <c r="T5135" s="8"/>
      <c r="U5135" s="8"/>
      <c r="V5135" s="8"/>
      <c r="W5135" s="8" t="str">
        <f t="shared" si="162"/>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3"/>
        <v>-</v>
      </c>
      <c r="R5136" s="9"/>
      <c r="S5136" s="9"/>
      <c r="T5136" s="9"/>
      <c r="U5136" s="9"/>
      <c r="V5136" s="9"/>
      <c r="W5136" s="9" t="str">
        <f t="shared" si="162"/>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3"/>
        <v>-</v>
      </c>
      <c r="R5137" s="8"/>
      <c r="S5137" s="8"/>
      <c r="T5137" s="8"/>
      <c r="U5137" s="8"/>
      <c r="V5137" s="8"/>
      <c r="W5137" s="8" t="str">
        <f t="shared" si="162"/>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3"/>
        <v>-</v>
      </c>
      <c r="R5138" s="9"/>
      <c r="S5138" s="9"/>
      <c r="T5138" s="9"/>
      <c r="U5138" s="9"/>
      <c r="V5138" s="9"/>
      <c r="W5138" s="9" t="str">
        <f t="shared" si="162"/>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3"/>
        <v>-</v>
      </c>
      <c r="R5139" s="8"/>
      <c r="S5139" s="8"/>
      <c r="T5139" s="8"/>
      <c r="U5139" s="8"/>
      <c r="V5139" s="8"/>
      <c r="W5139" s="8" t="str">
        <f t="shared" si="162"/>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3"/>
        <v>-</v>
      </c>
      <c r="R5140" s="9"/>
      <c r="S5140" s="9"/>
      <c r="T5140" s="9"/>
      <c r="U5140" s="9"/>
      <c r="V5140" s="9"/>
      <c r="W5140" s="9" t="str">
        <f t="shared" si="162"/>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3"/>
        <v>-</v>
      </c>
      <c r="R5141" s="8"/>
      <c r="S5141" s="8"/>
      <c r="T5141" s="8"/>
      <c r="U5141" s="8"/>
      <c r="V5141" s="8"/>
      <c r="W5141" s="8" t="str">
        <f t="shared" si="162"/>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3"/>
        <v>-</v>
      </c>
      <c r="R5142" s="9"/>
      <c r="S5142" s="9"/>
      <c r="T5142" s="9"/>
      <c r="U5142" s="9"/>
      <c r="V5142" s="9"/>
      <c r="W5142" s="9" t="str">
        <f t="shared" si="162"/>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3"/>
        <v>-</v>
      </c>
      <c r="R5143" s="8"/>
      <c r="S5143" s="8"/>
      <c r="T5143" s="8"/>
      <c r="U5143" s="8"/>
      <c r="V5143" s="8"/>
      <c r="W5143" s="8" t="str">
        <f t="shared" si="162"/>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3"/>
        <v>-</v>
      </c>
      <c r="R5144" s="9"/>
      <c r="S5144" s="9"/>
      <c r="T5144" s="9"/>
      <c r="U5144" s="9"/>
      <c r="V5144" s="9"/>
      <c r="W5144" s="9" t="str">
        <f t="shared" si="162"/>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3"/>
        <v>-</v>
      </c>
      <c r="R5145" s="8"/>
      <c r="S5145" s="8"/>
      <c r="T5145" s="8"/>
      <c r="U5145" s="8"/>
      <c r="V5145" s="8"/>
      <c r="W5145" s="8" t="str">
        <f t="shared" si="162"/>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3"/>
        <v>-</v>
      </c>
      <c r="R5146" s="9"/>
      <c r="S5146" s="9"/>
      <c r="T5146" s="9"/>
      <c r="U5146" s="9"/>
      <c r="V5146" s="9"/>
      <c r="W5146" s="9" t="str">
        <f t="shared" si="162"/>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3"/>
        <v>-</v>
      </c>
      <c r="R5147" s="8"/>
      <c r="S5147" s="8"/>
      <c r="T5147" s="8"/>
      <c r="U5147" s="8"/>
      <c r="V5147" s="8"/>
      <c r="W5147" s="8" t="str">
        <f t="shared" si="162"/>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3"/>
        <v>-</v>
      </c>
      <c r="R5148" s="9"/>
      <c r="S5148" s="9"/>
      <c r="T5148" s="9"/>
      <c r="U5148" s="9"/>
      <c r="V5148" s="9"/>
      <c r="W5148" s="9" t="str">
        <f t="shared" si="162"/>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3"/>
        <v>-</v>
      </c>
      <c r="R5149" s="8"/>
      <c r="S5149" s="8"/>
      <c r="T5149" s="8"/>
      <c r="U5149" s="8"/>
      <c r="V5149" s="8"/>
      <c r="W5149" s="8" t="str">
        <f t="shared" si="162"/>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3"/>
        <v>-</v>
      </c>
      <c r="R5150" s="9"/>
      <c r="S5150" s="9"/>
      <c r="T5150" s="9"/>
      <c r="U5150" s="9"/>
      <c r="V5150" s="9"/>
      <c r="W5150" s="9" t="str">
        <f t="shared" si="162"/>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3"/>
        <v>-</v>
      </c>
      <c r="R5151" s="8"/>
      <c r="S5151" s="8"/>
      <c r="T5151" s="8"/>
      <c r="U5151" s="8"/>
      <c r="V5151" s="8"/>
      <c r="W5151" s="8" t="str">
        <f t="shared" si="162"/>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3"/>
        <v>-</v>
      </c>
      <c r="R5152" s="9"/>
      <c r="S5152" s="9"/>
      <c r="T5152" s="9"/>
      <c r="U5152" s="9"/>
      <c r="V5152" s="9"/>
      <c r="W5152" s="9" t="str">
        <f t="shared" si="162"/>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3"/>
        <v>-</v>
      </c>
      <c r="R5153" s="8"/>
      <c r="S5153" s="8"/>
      <c r="T5153" s="8"/>
      <c r="U5153" s="8"/>
      <c r="V5153" s="8"/>
      <c r="W5153" s="8" t="str">
        <f t="shared" si="162"/>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3"/>
        <v>-</v>
      </c>
      <c r="R5154" s="9"/>
      <c r="S5154" s="9"/>
      <c r="T5154" s="9"/>
      <c r="U5154" s="9"/>
      <c r="V5154" s="9"/>
      <c r="W5154" s="9" t="str">
        <f t="shared" si="162"/>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3"/>
        <v>-</v>
      </c>
      <c r="R5155" s="8"/>
      <c r="S5155" s="8"/>
      <c r="T5155" s="8"/>
      <c r="U5155" s="8"/>
      <c r="V5155" s="8"/>
      <c r="W5155" s="8" t="str">
        <f t="shared" si="162"/>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3"/>
        <v>-</v>
      </c>
      <c r="R5156" s="9"/>
      <c r="S5156" s="9"/>
      <c r="T5156" s="9"/>
      <c r="U5156" s="9"/>
      <c r="V5156" s="9"/>
      <c r="W5156" s="9" t="str">
        <f t="shared" si="162"/>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3"/>
        <v>-</v>
      </c>
      <c r="R5157" s="8"/>
      <c r="S5157" s="8"/>
      <c r="T5157" s="8"/>
      <c r="U5157" s="8"/>
      <c r="V5157" s="8"/>
      <c r="W5157" s="8" t="str">
        <f t="shared" si="162"/>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3"/>
        <v>-</v>
      </c>
      <c r="R5158" s="9"/>
      <c r="S5158" s="9"/>
      <c r="T5158" s="9"/>
      <c r="U5158" s="9"/>
      <c r="V5158" s="9"/>
      <c r="W5158" s="9" t="str">
        <f t="shared" si="162"/>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3"/>
        <v>-</v>
      </c>
      <c r="R5159" s="8"/>
      <c r="S5159" s="8"/>
      <c r="T5159" s="8"/>
      <c r="U5159" s="8"/>
      <c r="V5159" s="8"/>
      <c r="W5159" s="8" t="str">
        <f t="shared" si="162"/>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3"/>
        <v>-</v>
      </c>
      <c r="R5160" s="9"/>
      <c r="S5160" s="9"/>
      <c r="T5160" s="9"/>
      <c r="U5160" s="9"/>
      <c r="V5160" s="9"/>
      <c r="W5160" s="9" t="str">
        <f t="shared" si="162"/>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3"/>
        <v>-</v>
      </c>
      <c r="R5161" s="8"/>
      <c r="S5161" s="8"/>
      <c r="T5161" s="8"/>
      <c r="U5161" s="8"/>
      <c r="V5161" s="8"/>
      <c r="W5161" s="8" t="str">
        <f t="shared" si="162"/>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3"/>
        <v>-</v>
      </c>
      <c r="R5162" s="9"/>
      <c r="S5162" s="9"/>
      <c r="T5162" s="9"/>
      <c r="U5162" s="9"/>
      <c r="V5162" s="9"/>
      <c r="W5162" s="9" t="str">
        <f t="shared" si="162"/>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3"/>
        <v>-</v>
      </c>
      <c r="R5163" s="8"/>
      <c r="S5163" s="8"/>
      <c r="T5163" s="8"/>
      <c r="U5163" s="8"/>
      <c r="V5163" s="8"/>
      <c r="W5163" s="8" t="str">
        <f t="shared" si="162"/>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3"/>
        <v>-</v>
      </c>
      <c r="R5164" s="9"/>
      <c r="S5164" s="9"/>
      <c r="T5164" s="9"/>
      <c r="U5164" s="9"/>
      <c r="V5164" s="9"/>
      <c r="W5164" s="9" t="str">
        <f t="shared" si="162"/>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3"/>
        <v>-</v>
      </c>
      <c r="R5165" s="8"/>
      <c r="S5165" s="8"/>
      <c r="T5165" s="8"/>
      <c r="U5165" s="8"/>
      <c r="V5165" s="8"/>
      <c r="W5165" s="8" t="str">
        <f t="shared" si="162"/>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3"/>
        <v>-</v>
      </c>
      <c r="R5166" s="9"/>
      <c r="S5166" s="9"/>
      <c r="T5166" s="9"/>
      <c r="U5166" s="9"/>
      <c r="V5166" s="9"/>
      <c r="W5166" s="9" t="str">
        <f t="shared" si="162"/>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3"/>
        <v>-</v>
      </c>
      <c r="R5167" s="8"/>
      <c r="S5167" s="8"/>
      <c r="T5167" s="8"/>
      <c r="U5167" s="8"/>
      <c r="V5167" s="8"/>
      <c r="W5167" s="8" t="str">
        <f t="shared" si="162"/>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3"/>
        <v>-</v>
      </c>
      <c r="R5168" s="9"/>
      <c r="S5168" s="9"/>
      <c r="T5168" s="9"/>
      <c r="U5168" s="9"/>
      <c r="V5168" s="9"/>
      <c r="W5168" s="9" t="str">
        <f t="shared" si="162"/>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3"/>
        <v>-</v>
      </c>
      <c r="R5169" s="8"/>
      <c r="S5169" s="8"/>
      <c r="T5169" s="8"/>
      <c r="U5169" s="8"/>
      <c r="V5169" s="8"/>
      <c r="W5169" s="8" t="str">
        <f t="shared" si="162"/>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3"/>
        <v>-</v>
      </c>
      <c r="R5170" s="9"/>
      <c r="S5170" s="9"/>
      <c r="T5170" s="9"/>
      <c r="U5170" s="9"/>
      <c r="V5170" s="9"/>
      <c r="W5170" s="9" t="str">
        <f t="shared" si="162"/>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3"/>
        <v>-</v>
      </c>
      <c r="R5171" s="8"/>
      <c r="S5171" s="8"/>
      <c r="T5171" s="8"/>
      <c r="U5171" s="8"/>
      <c r="V5171" s="8"/>
      <c r="W5171" s="8" t="str">
        <f t="shared" si="162"/>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3"/>
        <v>-</v>
      </c>
      <c r="R5172" s="9"/>
      <c r="S5172" s="9"/>
      <c r="T5172" s="9"/>
      <c r="U5172" s="9"/>
      <c r="V5172" s="9"/>
      <c r="W5172" s="9" t="str">
        <f t="shared" si="162"/>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3"/>
        <v>-</v>
      </c>
      <c r="R5173" s="8"/>
      <c r="S5173" s="8"/>
      <c r="T5173" s="8"/>
      <c r="U5173" s="8"/>
      <c r="V5173" s="8"/>
      <c r="W5173" s="8" t="str">
        <f t="shared" si="162"/>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3"/>
        <v>-</v>
      </c>
      <c r="R5174" s="9"/>
      <c r="S5174" s="9"/>
      <c r="T5174" s="9"/>
      <c r="U5174" s="9"/>
      <c r="V5174" s="9"/>
      <c r="W5174" s="9" t="str">
        <f t="shared" si="162"/>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3"/>
        <v>-</v>
      </c>
      <c r="R5175" s="8"/>
      <c r="S5175" s="8"/>
      <c r="T5175" s="8"/>
      <c r="U5175" s="8"/>
      <c r="V5175" s="8"/>
      <c r="W5175" s="8" t="str">
        <f t="shared" si="162"/>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3"/>
        <v>-</v>
      </c>
      <c r="R5176" s="9"/>
      <c r="S5176" s="9"/>
      <c r="T5176" s="9"/>
      <c r="U5176" s="9"/>
      <c r="V5176" s="9"/>
      <c r="W5176" s="9" t="str">
        <f t="shared" si="162"/>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3"/>
        <v>-</v>
      </c>
      <c r="R5177" s="8"/>
      <c r="S5177" s="8"/>
      <c r="T5177" s="8"/>
      <c r="U5177" s="8"/>
      <c r="V5177" s="8"/>
      <c r="W5177" s="8" t="str">
        <f t="shared" si="162"/>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3"/>
        <v>-</v>
      </c>
      <c r="R5178" s="9"/>
      <c r="S5178" s="9"/>
      <c r="T5178" s="9"/>
      <c r="U5178" s="9"/>
      <c r="V5178" s="9"/>
      <c r="W5178" s="9" t="str">
        <f t="shared" si="162"/>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3"/>
        <v>-</v>
      </c>
      <c r="R5179" s="8"/>
      <c r="S5179" s="8"/>
      <c r="T5179" s="8"/>
      <c r="U5179" s="8"/>
      <c r="V5179" s="8"/>
      <c r="W5179" s="8" t="str">
        <f t="shared" si="162"/>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3"/>
        <v>-</v>
      </c>
      <c r="R5180" s="9"/>
      <c r="S5180" s="9"/>
      <c r="T5180" s="9"/>
      <c r="U5180" s="9"/>
      <c r="V5180" s="9"/>
      <c r="W5180" s="9" t="str">
        <f t="shared" si="162"/>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3"/>
        <v>-</v>
      </c>
      <c r="R5181" s="8"/>
      <c r="S5181" s="8"/>
      <c r="T5181" s="8"/>
      <c r="U5181" s="8"/>
      <c r="V5181" s="8"/>
      <c r="W5181" s="8" t="str">
        <f t="shared" si="162"/>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3"/>
        <v>-</v>
      </c>
      <c r="R5182" s="9"/>
      <c r="S5182" s="9"/>
      <c r="T5182" s="9"/>
      <c r="U5182" s="9"/>
      <c r="V5182" s="9"/>
      <c r="W5182" s="9" t="str">
        <f t="shared" si="162"/>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3"/>
        <v>-</v>
      </c>
      <c r="R5183" s="8"/>
      <c r="S5183" s="8"/>
      <c r="T5183" s="8"/>
      <c r="U5183" s="8"/>
      <c r="V5183" s="8"/>
      <c r="W5183" s="8" t="str">
        <f t="shared" si="162"/>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3"/>
        <v>-</v>
      </c>
      <c r="R5184" s="9"/>
      <c r="S5184" s="9"/>
      <c r="T5184" s="9"/>
      <c r="U5184" s="9"/>
      <c r="V5184" s="9"/>
      <c r="W5184" s="9" t="str">
        <f t="shared" si="162"/>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3"/>
        <v>-</v>
      </c>
      <c r="R5185" s="8"/>
      <c r="S5185" s="8"/>
      <c r="T5185" s="8"/>
      <c r="U5185" s="8"/>
      <c r="V5185" s="8"/>
      <c r="W5185" s="8" t="str">
        <f t="shared" si="162"/>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3"/>
        <v>-</v>
      </c>
      <c r="R5186" s="9"/>
      <c r="S5186" s="9"/>
      <c r="T5186" s="9"/>
      <c r="U5186" s="9"/>
      <c r="V5186" s="9"/>
      <c r="W5186" s="9" t="str">
        <f t="shared" si="162"/>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3"/>
        <v>-</v>
      </c>
      <c r="R5187" s="8"/>
      <c r="S5187" s="8"/>
      <c r="T5187" s="8"/>
      <c r="U5187" s="8"/>
      <c r="V5187" s="8"/>
      <c r="W5187" s="8" t="str">
        <f t="shared" si="162"/>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3"/>
        <v>-</v>
      </c>
      <c r="R5188" s="9"/>
      <c r="S5188" s="9"/>
      <c r="T5188" s="9"/>
      <c r="U5188" s="9"/>
      <c r="V5188" s="9"/>
      <c r="W5188" s="9" t="str">
        <f t="shared" si="162"/>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3"/>
        <v>-</v>
      </c>
      <c r="R5189" s="8"/>
      <c r="S5189" s="8"/>
      <c r="T5189" s="8"/>
      <c r="U5189" s="8"/>
      <c r="V5189" s="8"/>
      <c r="W5189" s="8" t="str">
        <f t="shared" ref="W5189:W5252" si="164">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5">IF(B5190&gt;1/1/1900, (IF(R5190="Closed",(DATEDIF(B5190,P5190,"d"))-(DATEDIF(M5190,O5190,"d")),IF(OR(R5190="Pending",ISBLANK(P5190)),TODAY()-B5190))),"-")</f>
        <v>-</v>
      </c>
      <c r="R5190" s="9"/>
      <c r="S5190" s="9"/>
      <c r="T5190" s="9"/>
      <c r="U5190" s="9"/>
      <c r="V5190" s="9"/>
      <c r="W5190" s="9" t="str">
        <f t="shared" si="164"/>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5"/>
        <v>-</v>
      </c>
      <c r="R5191" s="8"/>
      <c r="S5191" s="8"/>
      <c r="T5191" s="8"/>
      <c r="U5191" s="8"/>
      <c r="V5191" s="8"/>
      <c r="W5191" s="8" t="str">
        <f t="shared" si="164"/>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5"/>
        <v>-</v>
      </c>
      <c r="R5192" s="9"/>
      <c r="S5192" s="9"/>
      <c r="T5192" s="9"/>
      <c r="U5192" s="9"/>
      <c r="V5192" s="9"/>
      <c r="W5192" s="9" t="str">
        <f t="shared" si="164"/>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5"/>
        <v>-</v>
      </c>
      <c r="R5193" s="8"/>
      <c r="S5193" s="8"/>
      <c r="T5193" s="8"/>
      <c r="U5193" s="8"/>
      <c r="V5193" s="8"/>
      <c r="W5193" s="8" t="str">
        <f t="shared" si="164"/>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5"/>
        <v>-</v>
      </c>
      <c r="R5194" s="9"/>
      <c r="S5194" s="9"/>
      <c r="T5194" s="9"/>
      <c r="U5194" s="9"/>
      <c r="V5194" s="9"/>
      <c r="W5194" s="9" t="str">
        <f t="shared" si="164"/>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5"/>
        <v>-</v>
      </c>
      <c r="R5195" s="8"/>
      <c r="S5195" s="8"/>
      <c r="T5195" s="8"/>
      <c r="U5195" s="8"/>
      <c r="V5195" s="8"/>
      <c r="W5195" s="8" t="str">
        <f t="shared" si="164"/>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5"/>
        <v>-</v>
      </c>
      <c r="R5196" s="9"/>
      <c r="S5196" s="9"/>
      <c r="T5196" s="9"/>
      <c r="U5196" s="9"/>
      <c r="V5196" s="9"/>
      <c r="W5196" s="9" t="str">
        <f t="shared" si="164"/>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5"/>
        <v>-</v>
      </c>
      <c r="R5197" s="8"/>
      <c r="S5197" s="8"/>
      <c r="T5197" s="8"/>
      <c r="U5197" s="8"/>
      <c r="V5197" s="8"/>
      <c r="W5197" s="8" t="str">
        <f t="shared" si="164"/>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5"/>
        <v>-</v>
      </c>
      <c r="R5198" s="9"/>
      <c r="S5198" s="9"/>
      <c r="T5198" s="9"/>
      <c r="U5198" s="9"/>
      <c r="V5198" s="9"/>
      <c r="W5198" s="9" t="str">
        <f t="shared" si="164"/>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5"/>
        <v>-</v>
      </c>
      <c r="R5199" s="8"/>
      <c r="S5199" s="8"/>
      <c r="T5199" s="8"/>
      <c r="U5199" s="8"/>
      <c r="V5199" s="8"/>
      <c r="W5199" s="8" t="str">
        <f t="shared" si="164"/>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5"/>
        <v>-</v>
      </c>
      <c r="R5200" s="9"/>
      <c r="S5200" s="9"/>
      <c r="T5200" s="9"/>
      <c r="U5200" s="9"/>
      <c r="V5200" s="9"/>
      <c r="W5200" s="9" t="str">
        <f t="shared" si="164"/>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5"/>
        <v>-</v>
      </c>
      <c r="R5201" s="8"/>
      <c r="S5201" s="8"/>
      <c r="T5201" s="8"/>
      <c r="U5201" s="8"/>
      <c r="V5201" s="8"/>
      <c r="W5201" s="8" t="str">
        <f t="shared" si="164"/>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5"/>
        <v>-</v>
      </c>
      <c r="R5202" s="9"/>
      <c r="S5202" s="9"/>
      <c r="T5202" s="9"/>
      <c r="U5202" s="9"/>
      <c r="V5202" s="9"/>
      <c r="W5202" s="9" t="str">
        <f t="shared" si="164"/>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5"/>
        <v>-</v>
      </c>
      <c r="R5203" s="8"/>
      <c r="S5203" s="8"/>
      <c r="T5203" s="8"/>
      <c r="U5203" s="8"/>
      <c r="V5203" s="8"/>
      <c r="W5203" s="8" t="str">
        <f t="shared" si="164"/>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5"/>
        <v>-</v>
      </c>
      <c r="R5204" s="9"/>
      <c r="S5204" s="9"/>
      <c r="T5204" s="9"/>
      <c r="U5204" s="9"/>
      <c r="V5204" s="9"/>
      <c r="W5204" s="9" t="str">
        <f t="shared" si="164"/>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5"/>
        <v>-</v>
      </c>
      <c r="R5205" s="8"/>
      <c r="S5205" s="8"/>
      <c r="T5205" s="8"/>
      <c r="U5205" s="8"/>
      <c r="V5205" s="8"/>
      <c r="W5205" s="8" t="str">
        <f t="shared" si="164"/>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5"/>
        <v>-</v>
      </c>
      <c r="R5206" s="9"/>
      <c r="S5206" s="9"/>
      <c r="T5206" s="9"/>
      <c r="U5206" s="9"/>
      <c r="V5206" s="9"/>
      <c r="W5206" s="9" t="str">
        <f t="shared" si="164"/>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5"/>
        <v>-</v>
      </c>
      <c r="R5207" s="8"/>
      <c r="S5207" s="8"/>
      <c r="T5207" s="8"/>
      <c r="U5207" s="8"/>
      <c r="V5207" s="8"/>
      <c r="W5207" s="8" t="str">
        <f t="shared" si="164"/>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5"/>
        <v>-</v>
      </c>
      <c r="R5208" s="9"/>
      <c r="S5208" s="9"/>
      <c r="T5208" s="9"/>
      <c r="U5208" s="9"/>
      <c r="V5208" s="9"/>
      <c r="W5208" s="9" t="str">
        <f t="shared" si="164"/>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5"/>
        <v>-</v>
      </c>
      <c r="R5209" s="8"/>
      <c r="S5209" s="8"/>
      <c r="T5209" s="8"/>
      <c r="U5209" s="8"/>
      <c r="V5209" s="8"/>
      <c r="W5209" s="8" t="str">
        <f t="shared" si="164"/>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5"/>
        <v>-</v>
      </c>
      <c r="R5210" s="9"/>
      <c r="S5210" s="9"/>
      <c r="T5210" s="9"/>
      <c r="U5210" s="9"/>
      <c r="V5210" s="9"/>
      <c r="W5210" s="9" t="str">
        <f t="shared" si="164"/>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5"/>
        <v>-</v>
      </c>
      <c r="R5211" s="8"/>
      <c r="S5211" s="8"/>
      <c r="T5211" s="8"/>
      <c r="U5211" s="8"/>
      <c r="V5211" s="8"/>
      <c r="W5211" s="8" t="str">
        <f t="shared" si="164"/>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5"/>
        <v>-</v>
      </c>
      <c r="R5212" s="9"/>
      <c r="S5212" s="9"/>
      <c r="T5212" s="9"/>
      <c r="U5212" s="9"/>
      <c r="V5212" s="9"/>
      <c r="W5212" s="9" t="str">
        <f t="shared" si="164"/>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5"/>
        <v>-</v>
      </c>
      <c r="R5213" s="8"/>
      <c r="S5213" s="8"/>
      <c r="T5213" s="8"/>
      <c r="U5213" s="8"/>
      <c r="V5213" s="8"/>
      <c r="W5213" s="8" t="str">
        <f t="shared" si="164"/>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5"/>
        <v>-</v>
      </c>
      <c r="R5214" s="9"/>
      <c r="S5214" s="9"/>
      <c r="T5214" s="9"/>
      <c r="U5214" s="9"/>
      <c r="V5214" s="9"/>
      <c r="W5214" s="9" t="str">
        <f t="shared" si="164"/>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5"/>
        <v>-</v>
      </c>
      <c r="R5215" s="8"/>
      <c r="S5215" s="8"/>
      <c r="T5215" s="8"/>
      <c r="U5215" s="8"/>
      <c r="V5215" s="8"/>
      <c r="W5215" s="8" t="str">
        <f t="shared" si="164"/>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5"/>
        <v>-</v>
      </c>
      <c r="R5216" s="9"/>
      <c r="S5216" s="9"/>
      <c r="T5216" s="9"/>
      <c r="U5216" s="9"/>
      <c r="V5216" s="9"/>
      <c r="W5216" s="9" t="str">
        <f t="shared" si="164"/>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5"/>
        <v>-</v>
      </c>
      <c r="R5217" s="8"/>
      <c r="S5217" s="8"/>
      <c r="T5217" s="8"/>
      <c r="U5217" s="8"/>
      <c r="V5217" s="8"/>
      <c r="W5217" s="8" t="str">
        <f t="shared" si="164"/>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5"/>
        <v>-</v>
      </c>
      <c r="R5218" s="9"/>
      <c r="S5218" s="9"/>
      <c r="T5218" s="9"/>
      <c r="U5218" s="9"/>
      <c r="V5218" s="9"/>
      <c r="W5218" s="9" t="str">
        <f t="shared" si="164"/>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5"/>
        <v>-</v>
      </c>
      <c r="R5219" s="8"/>
      <c r="S5219" s="8"/>
      <c r="T5219" s="8"/>
      <c r="U5219" s="8"/>
      <c r="V5219" s="8"/>
      <c r="W5219" s="8" t="str">
        <f t="shared" si="164"/>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5"/>
        <v>-</v>
      </c>
      <c r="R5220" s="9"/>
      <c r="S5220" s="9"/>
      <c r="T5220" s="9"/>
      <c r="U5220" s="9"/>
      <c r="V5220" s="9"/>
      <c r="W5220" s="9" t="str">
        <f t="shared" si="164"/>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5"/>
        <v>-</v>
      </c>
      <c r="R5221" s="8"/>
      <c r="S5221" s="8"/>
      <c r="T5221" s="8"/>
      <c r="U5221" s="8"/>
      <c r="V5221" s="8"/>
      <c r="W5221" s="8" t="str">
        <f t="shared" si="164"/>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5"/>
        <v>-</v>
      </c>
      <c r="R5222" s="9"/>
      <c r="S5222" s="9"/>
      <c r="T5222" s="9"/>
      <c r="U5222" s="9"/>
      <c r="V5222" s="9"/>
      <c r="W5222" s="9" t="str">
        <f t="shared" si="164"/>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5"/>
        <v>-</v>
      </c>
      <c r="R5223" s="8"/>
      <c r="S5223" s="8"/>
      <c r="T5223" s="8"/>
      <c r="U5223" s="8"/>
      <c r="V5223" s="8"/>
      <c r="W5223" s="8" t="str">
        <f t="shared" si="164"/>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5"/>
        <v>-</v>
      </c>
      <c r="R5224" s="9"/>
      <c r="S5224" s="9"/>
      <c r="T5224" s="9"/>
      <c r="U5224" s="9"/>
      <c r="V5224" s="9"/>
      <c r="W5224" s="9" t="str">
        <f t="shared" si="164"/>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5"/>
        <v>-</v>
      </c>
      <c r="R5225" s="8"/>
      <c r="S5225" s="8"/>
      <c r="T5225" s="8"/>
      <c r="U5225" s="8"/>
      <c r="V5225" s="8"/>
      <c r="W5225" s="8" t="str">
        <f t="shared" si="164"/>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5"/>
        <v>-</v>
      </c>
      <c r="R5226" s="9"/>
      <c r="S5226" s="9"/>
      <c r="T5226" s="9"/>
      <c r="U5226" s="9"/>
      <c r="V5226" s="9"/>
      <c r="W5226" s="9" t="str">
        <f t="shared" si="164"/>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5"/>
        <v>-</v>
      </c>
      <c r="R5227" s="8"/>
      <c r="S5227" s="8"/>
      <c r="T5227" s="8"/>
      <c r="U5227" s="8"/>
      <c r="V5227" s="8"/>
      <c r="W5227" s="8" t="str">
        <f t="shared" si="164"/>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5"/>
        <v>-</v>
      </c>
      <c r="R5228" s="9"/>
      <c r="S5228" s="9"/>
      <c r="T5228" s="9"/>
      <c r="U5228" s="9"/>
      <c r="V5228" s="9"/>
      <c r="W5228" s="9" t="str">
        <f t="shared" si="164"/>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5"/>
        <v>-</v>
      </c>
      <c r="R5229" s="8"/>
      <c r="S5229" s="8"/>
      <c r="T5229" s="8"/>
      <c r="U5229" s="8"/>
      <c r="V5229" s="8"/>
      <c r="W5229" s="8" t="str">
        <f t="shared" si="164"/>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5"/>
        <v>-</v>
      </c>
      <c r="R5230" s="9"/>
      <c r="S5230" s="9"/>
      <c r="T5230" s="9"/>
      <c r="U5230" s="9"/>
      <c r="V5230" s="9"/>
      <c r="W5230" s="9" t="str">
        <f t="shared" si="164"/>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5"/>
        <v>-</v>
      </c>
      <c r="R5231" s="8"/>
      <c r="S5231" s="8"/>
      <c r="T5231" s="8"/>
      <c r="U5231" s="8"/>
      <c r="V5231" s="8"/>
      <c r="W5231" s="8" t="str">
        <f t="shared" si="164"/>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5"/>
        <v>-</v>
      </c>
      <c r="R5232" s="9"/>
      <c r="S5232" s="9"/>
      <c r="T5232" s="9"/>
      <c r="U5232" s="9"/>
      <c r="V5232" s="9"/>
      <c r="W5232" s="9" t="str">
        <f t="shared" si="164"/>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5"/>
        <v>-</v>
      </c>
      <c r="R5233" s="8"/>
      <c r="S5233" s="8"/>
      <c r="T5233" s="8"/>
      <c r="U5233" s="8"/>
      <c r="V5233" s="8"/>
      <c r="W5233" s="8" t="str">
        <f t="shared" si="164"/>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5"/>
        <v>-</v>
      </c>
      <c r="R5234" s="9"/>
      <c r="S5234" s="9"/>
      <c r="T5234" s="9"/>
      <c r="U5234" s="9"/>
      <c r="V5234" s="9"/>
      <c r="W5234" s="9" t="str">
        <f t="shared" si="164"/>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5"/>
        <v>-</v>
      </c>
      <c r="R5235" s="8"/>
      <c r="S5235" s="8"/>
      <c r="T5235" s="8"/>
      <c r="U5235" s="8"/>
      <c r="V5235" s="8"/>
      <c r="W5235" s="8" t="str">
        <f t="shared" si="164"/>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5"/>
        <v>-</v>
      </c>
      <c r="R5236" s="9"/>
      <c r="S5236" s="9"/>
      <c r="T5236" s="9"/>
      <c r="U5236" s="9"/>
      <c r="V5236" s="9"/>
      <c r="W5236" s="9" t="str">
        <f t="shared" si="164"/>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5"/>
        <v>-</v>
      </c>
      <c r="R5237" s="8"/>
      <c r="S5237" s="8"/>
      <c r="T5237" s="8"/>
      <c r="U5237" s="8"/>
      <c r="V5237" s="8"/>
      <c r="W5237" s="8" t="str">
        <f t="shared" si="164"/>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5"/>
        <v>-</v>
      </c>
      <c r="R5238" s="9"/>
      <c r="S5238" s="9"/>
      <c r="T5238" s="9"/>
      <c r="U5238" s="9"/>
      <c r="V5238" s="9"/>
      <c r="W5238" s="9" t="str">
        <f t="shared" si="164"/>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5"/>
        <v>-</v>
      </c>
      <c r="R5239" s="8"/>
      <c r="S5239" s="8"/>
      <c r="T5239" s="8"/>
      <c r="U5239" s="8"/>
      <c r="V5239" s="8"/>
      <c r="W5239" s="8" t="str">
        <f t="shared" si="164"/>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5"/>
        <v>-</v>
      </c>
      <c r="R5240" s="9"/>
      <c r="S5240" s="9"/>
      <c r="T5240" s="9"/>
      <c r="U5240" s="9"/>
      <c r="V5240" s="9"/>
      <c r="W5240" s="9" t="str">
        <f t="shared" si="164"/>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5"/>
        <v>-</v>
      </c>
      <c r="R5241" s="8"/>
      <c r="S5241" s="8"/>
      <c r="T5241" s="8"/>
      <c r="U5241" s="8"/>
      <c r="V5241" s="8"/>
      <c r="W5241" s="8" t="str">
        <f t="shared" si="164"/>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5"/>
        <v>-</v>
      </c>
      <c r="R5242" s="9"/>
      <c r="S5242" s="9"/>
      <c r="T5242" s="9"/>
      <c r="U5242" s="9"/>
      <c r="V5242" s="9"/>
      <c r="W5242" s="9" t="str">
        <f t="shared" si="164"/>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5"/>
        <v>-</v>
      </c>
      <c r="R5243" s="8"/>
      <c r="S5243" s="8"/>
      <c r="T5243" s="8"/>
      <c r="U5243" s="8"/>
      <c r="V5243" s="8"/>
      <c r="W5243" s="8" t="str">
        <f t="shared" si="164"/>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5"/>
        <v>-</v>
      </c>
      <c r="R5244" s="9"/>
      <c r="S5244" s="9"/>
      <c r="T5244" s="9"/>
      <c r="U5244" s="9"/>
      <c r="V5244" s="9"/>
      <c r="W5244" s="9" t="str">
        <f t="shared" si="164"/>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5"/>
        <v>-</v>
      </c>
      <c r="R5245" s="8"/>
      <c r="S5245" s="8"/>
      <c r="T5245" s="8"/>
      <c r="U5245" s="8"/>
      <c r="V5245" s="8"/>
      <c r="W5245" s="8" t="str">
        <f t="shared" si="164"/>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5"/>
        <v>-</v>
      </c>
      <c r="R5246" s="9"/>
      <c r="S5246" s="9"/>
      <c r="T5246" s="9"/>
      <c r="U5246" s="9"/>
      <c r="V5246" s="9"/>
      <c r="W5246" s="9" t="str">
        <f t="shared" si="164"/>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5"/>
        <v>-</v>
      </c>
      <c r="R5247" s="8"/>
      <c r="S5247" s="8"/>
      <c r="T5247" s="8"/>
      <c r="U5247" s="8"/>
      <c r="V5247" s="8"/>
      <c r="W5247" s="8" t="str">
        <f t="shared" si="164"/>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5"/>
        <v>-</v>
      </c>
      <c r="R5248" s="9"/>
      <c r="S5248" s="9"/>
      <c r="T5248" s="9"/>
      <c r="U5248" s="9"/>
      <c r="V5248" s="9"/>
      <c r="W5248" s="9" t="str">
        <f t="shared" si="164"/>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5"/>
        <v>-</v>
      </c>
      <c r="R5249" s="8"/>
      <c r="S5249" s="8"/>
      <c r="T5249" s="8"/>
      <c r="U5249" s="8"/>
      <c r="V5249" s="8"/>
      <c r="W5249" s="8" t="str">
        <f t="shared" si="164"/>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5"/>
        <v>-</v>
      </c>
      <c r="R5250" s="9"/>
      <c r="S5250" s="9"/>
      <c r="T5250" s="9"/>
      <c r="U5250" s="9"/>
      <c r="V5250" s="9"/>
      <c r="W5250" s="9" t="str">
        <f t="shared" si="164"/>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5"/>
        <v>-</v>
      </c>
      <c r="R5251" s="8"/>
      <c r="S5251" s="8"/>
      <c r="T5251" s="8"/>
      <c r="U5251" s="8"/>
      <c r="V5251" s="8"/>
      <c r="W5251" s="8" t="str">
        <f t="shared" si="164"/>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5"/>
        <v>-</v>
      </c>
      <c r="R5252" s="9"/>
      <c r="S5252" s="9"/>
      <c r="T5252" s="9"/>
      <c r="U5252" s="9"/>
      <c r="V5252" s="9"/>
      <c r="W5252" s="9" t="str">
        <f t="shared" si="164"/>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5"/>
        <v>-</v>
      </c>
      <c r="R5253" s="8"/>
      <c r="S5253" s="8"/>
      <c r="T5253" s="8"/>
      <c r="U5253" s="8"/>
      <c r="V5253" s="8"/>
      <c r="W5253" s="8" t="str">
        <f t="shared" ref="W5253:W5316" si="166">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7">IF(B5254&gt;1/1/1900, (IF(R5254="Closed",(DATEDIF(B5254,P5254,"d"))-(DATEDIF(M5254,O5254,"d")),IF(OR(R5254="Pending",ISBLANK(P5254)),TODAY()-B5254))),"-")</f>
        <v>-</v>
      </c>
      <c r="R5254" s="9"/>
      <c r="S5254" s="9"/>
      <c r="T5254" s="9"/>
      <c r="U5254" s="9"/>
      <c r="V5254" s="9"/>
      <c r="W5254" s="9" t="str">
        <f t="shared" si="166"/>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7"/>
        <v>-</v>
      </c>
      <c r="R5255" s="8"/>
      <c r="S5255" s="8"/>
      <c r="T5255" s="8"/>
      <c r="U5255" s="8"/>
      <c r="V5255" s="8"/>
      <c r="W5255" s="8" t="str">
        <f t="shared" si="166"/>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7"/>
        <v>-</v>
      </c>
      <c r="R5256" s="9"/>
      <c r="S5256" s="9"/>
      <c r="T5256" s="9"/>
      <c r="U5256" s="9"/>
      <c r="V5256" s="9"/>
      <c r="W5256" s="9" t="str">
        <f t="shared" si="166"/>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7"/>
        <v>-</v>
      </c>
      <c r="R5257" s="8"/>
      <c r="S5257" s="8"/>
      <c r="T5257" s="8"/>
      <c r="U5257" s="8"/>
      <c r="V5257" s="8"/>
      <c r="W5257" s="8" t="str">
        <f t="shared" si="166"/>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7"/>
        <v>-</v>
      </c>
      <c r="R5258" s="9"/>
      <c r="S5258" s="9"/>
      <c r="T5258" s="9"/>
      <c r="U5258" s="9"/>
      <c r="V5258" s="9"/>
      <c r="W5258" s="9" t="str">
        <f t="shared" si="166"/>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7"/>
        <v>-</v>
      </c>
      <c r="R5259" s="8"/>
      <c r="S5259" s="8"/>
      <c r="T5259" s="8"/>
      <c r="U5259" s="8"/>
      <c r="V5259" s="8"/>
      <c r="W5259" s="8" t="str">
        <f t="shared" si="166"/>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7"/>
        <v>-</v>
      </c>
      <c r="R5260" s="9"/>
      <c r="S5260" s="9"/>
      <c r="T5260" s="9"/>
      <c r="U5260" s="9"/>
      <c r="V5260" s="9"/>
      <c r="W5260" s="9" t="str">
        <f t="shared" si="166"/>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7"/>
        <v>-</v>
      </c>
      <c r="R5261" s="8"/>
      <c r="S5261" s="8"/>
      <c r="T5261" s="8"/>
      <c r="U5261" s="8"/>
      <c r="V5261" s="8"/>
      <c r="W5261" s="8" t="str">
        <f t="shared" si="166"/>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7"/>
        <v>-</v>
      </c>
      <c r="R5262" s="9"/>
      <c r="S5262" s="9"/>
      <c r="T5262" s="9"/>
      <c r="U5262" s="9"/>
      <c r="V5262" s="9"/>
      <c r="W5262" s="9" t="str">
        <f t="shared" si="166"/>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7"/>
        <v>-</v>
      </c>
      <c r="R5263" s="8"/>
      <c r="S5263" s="8"/>
      <c r="T5263" s="8"/>
      <c r="U5263" s="8"/>
      <c r="V5263" s="8"/>
      <c r="W5263" s="8" t="str">
        <f t="shared" si="166"/>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7"/>
        <v>-</v>
      </c>
      <c r="R5264" s="9"/>
      <c r="S5264" s="9"/>
      <c r="T5264" s="9"/>
      <c r="U5264" s="9"/>
      <c r="V5264" s="9"/>
      <c r="W5264" s="9" t="str">
        <f t="shared" si="166"/>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7"/>
        <v>-</v>
      </c>
      <c r="R5265" s="8"/>
      <c r="S5265" s="8"/>
      <c r="T5265" s="8"/>
      <c r="U5265" s="8"/>
      <c r="V5265" s="8"/>
      <c r="W5265" s="8" t="str">
        <f t="shared" si="166"/>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7"/>
        <v>-</v>
      </c>
      <c r="R5266" s="9"/>
      <c r="S5266" s="9"/>
      <c r="T5266" s="9"/>
      <c r="U5266" s="9"/>
      <c r="V5266" s="9"/>
      <c r="W5266" s="9" t="str">
        <f t="shared" si="166"/>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7"/>
        <v>-</v>
      </c>
      <c r="R5267" s="8"/>
      <c r="S5267" s="8"/>
      <c r="T5267" s="8"/>
      <c r="U5267" s="8"/>
      <c r="V5267" s="8"/>
      <c r="W5267" s="8" t="str">
        <f t="shared" si="166"/>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7"/>
        <v>-</v>
      </c>
      <c r="R5268" s="9"/>
      <c r="S5268" s="9"/>
      <c r="T5268" s="9"/>
      <c r="U5268" s="9"/>
      <c r="V5268" s="9"/>
      <c r="W5268" s="9" t="str">
        <f t="shared" si="166"/>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7"/>
        <v>-</v>
      </c>
      <c r="R5269" s="8"/>
      <c r="S5269" s="8"/>
      <c r="T5269" s="8"/>
      <c r="U5269" s="8"/>
      <c r="V5269" s="8"/>
      <c r="W5269" s="8" t="str">
        <f t="shared" si="166"/>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7"/>
        <v>-</v>
      </c>
      <c r="R5270" s="9"/>
      <c r="S5270" s="9"/>
      <c r="T5270" s="9"/>
      <c r="U5270" s="9"/>
      <c r="V5270" s="9"/>
      <c r="W5270" s="9" t="str">
        <f t="shared" si="166"/>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7"/>
        <v>-</v>
      </c>
      <c r="R5271" s="8"/>
      <c r="S5271" s="8"/>
      <c r="T5271" s="8"/>
      <c r="U5271" s="8"/>
      <c r="V5271" s="8"/>
      <c r="W5271" s="8" t="str">
        <f t="shared" si="166"/>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7"/>
        <v>-</v>
      </c>
      <c r="R5272" s="9"/>
      <c r="S5272" s="9"/>
      <c r="T5272" s="9"/>
      <c r="U5272" s="9"/>
      <c r="V5272" s="9"/>
      <c r="W5272" s="9" t="str">
        <f t="shared" si="166"/>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7"/>
        <v>-</v>
      </c>
      <c r="R5273" s="8"/>
      <c r="S5273" s="8"/>
      <c r="T5273" s="8"/>
      <c r="U5273" s="8"/>
      <c r="V5273" s="8"/>
      <c r="W5273" s="8" t="str">
        <f t="shared" si="166"/>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7"/>
        <v>-</v>
      </c>
      <c r="R5274" s="9"/>
      <c r="S5274" s="9"/>
      <c r="T5274" s="9"/>
      <c r="U5274" s="9"/>
      <c r="V5274" s="9"/>
      <c r="W5274" s="9" t="str">
        <f t="shared" si="166"/>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7"/>
        <v>-</v>
      </c>
      <c r="R5275" s="8"/>
      <c r="S5275" s="8"/>
      <c r="T5275" s="8"/>
      <c r="U5275" s="8"/>
      <c r="V5275" s="8"/>
      <c r="W5275" s="8" t="str">
        <f t="shared" si="166"/>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7"/>
        <v>-</v>
      </c>
      <c r="R5276" s="9"/>
      <c r="S5276" s="9"/>
      <c r="T5276" s="9"/>
      <c r="U5276" s="9"/>
      <c r="V5276" s="9"/>
      <c r="W5276" s="9" t="str">
        <f t="shared" si="166"/>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7"/>
        <v>-</v>
      </c>
      <c r="R5277" s="8"/>
      <c r="S5277" s="8"/>
      <c r="T5277" s="8"/>
      <c r="U5277" s="8"/>
      <c r="V5277" s="8"/>
      <c r="W5277" s="8" t="str">
        <f t="shared" si="166"/>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7"/>
        <v>-</v>
      </c>
      <c r="R5278" s="9"/>
      <c r="S5278" s="9"/>
      <c r="T5278" s="9"/>
      <c r="U5278" s="9"/>
      <c r="V5278" s="9"/>
      <c r="W5278" s="9" t="str">
        <f t="shared" si="166"/>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7"/>
        <v>-</v>
      </c>
      <c r="R5279" s="8"/>
      <c r="S5279" s="8"/>
      <c r="T5279" s="8"/>
      <c r="U5279" s="8"/>
      <c r="V5279" s="8"/>
      <c r="W5279" s="8" t="str">
        <f t="shared" si="166"/>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7"/>
        <v>-</v>
      </c>
      <c r="R5280" s="9"/>
      <c r="S5280" s="9"/>
      <c r="T5280" s="9"/>
      <c r="U5280" s="9"/>
      <c r="V5280" s="9"/>
      <c r="W5280" s="9" t="str">
        <f t="shared" si="166"/>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7"/>
        <v>-</v>
      </c>
      <c r="R5281" s="8"/>
      <c r="S5281" s="8"/>
      <c r="T5281" s="8"/>
      <c r="U5281" s="8"/>
      <c r="V5281" s="8"/>
      <c r="W5281" s="8" t="str">
        <f t="shared" si="166"/>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7"/>
        <v>-</v>
      </c>
      <c r="R5282" s="9"/>
      <c r="S5282" s="9"/>
      <c r="T5282" s="9"/>
      <c r="U5282" s="9"/>
      <c r="V5282" s="9"/>
      <c r="W5282" s="9" t="str">
        <f t="shared" si="166"/>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7"/>
        <v>-</v>
      </c>
      <c r="R5283" s="8"/>
      <c r="S5283" s="8"/>
      <c r="T5283" s="8"/>
      <c r="U5283" s="8"/>
      <c r="V5283" s="8"/>
      <c r="W5283" s="8" t="str">
        <f t="shared" si="166"/>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7"/>
        <v>-</v>
      </c>
      <c r="R5284" s="9"/>
      <c r="S5284" s="9"/>
      <c r="T5284" s="9"/>
      <c r="U5284" s="9"/>
      <c r="V5284" s="9"/>
      <c r="W5284" s="9" t="str">
        <f t="shared" si="166"/>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7"/>
        <v>-</v>
      </c>
      <c r="R5285" s="8"/>
      <c r="S5285" s="8"/>
      <c r="T5285" s="8"/>
      <c r="U5285" s="8"/>
      <c r="V5285" s="8"/>
      <c r="W5285" s="8" t="str">
        <f t="shared" si="166"/>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7"/>
        <v>-</v>
      </c>
      <c r="R5286" s="9"/>
      <c r="S5286" s="9"/>
      <c r="T5286" s="9"/>
      <c r="U5286" s="9"/>
      <c r="V5286" s="9"/>
      <c r="W5286" s="9" t="str">
        <f t="shared" si="166"/>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7"/>
        <v>-</v>
      </c>
      <c r="R5287" s="8"/>
      <c r="S5287" s="8"/>
      <c r="T5287" s="8"/>
      <c r="U5287" s="8"/>
      <c r="V5287" s="8"/>
      <c r="W5287" s="8" t="str">
        <f t="shared" si="166"/>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7"/>
        <v>-</v>
      </c>
      <c r="R5288" s="9"/>
      <c r="S5288" s="9"/>
      <c r="T5288" s="9"/>
      <c r="U5288" s="9"/>
      <c r="V5288" s="9"/>
      <c r="W5288" s="9" t="str">
        <f t="shared" si="166"/>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7"/>
        <v>-</v>
      </c>
      <c r="R5289" s="8"/>
      <c r="S5289" s="8"/>
      <c r="T5289" s="8"/>
      <c r="U5289" s="8"/>
      <c r="V5289" s="8"/>
      <c r="W5289" s="8" t="str">
        <f t="shared" si="166"/>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7"/>
        <v>-</v>
      </c>
      <c r="R5290" s="9"/>
      <c r="S5290" s="9"/>
      <c r="T5290" s="9"/>
      <c r="U5290" s="9"/>
      <c r="V5290" s="9"/>
      <c r="W5290" s="9" t="str">
        <f t="shared" si="166"/>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7"/>
        <v>-</v>
      </c>
      <c r="R5291" s="8"/>
      <c r="S5291" s="8"/>
      <c r="T5291" s="8"/>
      <c r="U5291" s="8"/>
      <c r="V5291" s="8"/>
      <c r="W5291" s="8" t="str">
        <f t="shared" si="166"/>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7"/>
        <v>-</v>
      </c>
      <c r="R5292" s="9"/>
      <c r="S5292" s="9"/>
      <c r="T5292" s="9"/>
      <c r="U5292" s="9"/>
      <c r="V5292" s="9"/>
      <c r="W5292" s="9" t="str">
        <f t="shared" si="166"/>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7"/>
        <v>-</v>
      </c>
      <c r="R5293" s="8"/>
      <c r="S5293" s="8"/>
      <c r="T5293" s="8"/>
      <c r="U5293" s="8"/>
      <c r="V5293" s="8"/>
      <c r="W5293" s="8" t="str">
        <f t="shared" si="166"/>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7"/>
        <v>-</v>
      </c>
      <c r="R5294" s="9"/>
      <c r="S5294" s="9"/>
      <c r="T5294" s="9"/>
      <c r="U5294" s="9"/>
      <c r="V5294" s="9"/>
      <c r="W5294" s="9" t="str">
        <f t="shared" si="166"/>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7"/>
        <v>-</v>
      </c>
      <c r="R5295" s="8"/>
      <c r="S5295" s="8"/>
      <c r="T5295" s="8"/>
      <c r="U5295" s="8"/>
      <c r="V5295" s="8"/>
      <c r="W5295" s="8" t="str">
        <f t="shared" si="166"/>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7"/>
        <v>-</v>
      </c>
      <c r="R5296" s="9"/>
      <c r="S5296" s="9"/>
      <c r="T5296" s="9"/>
      <c r="U5296" s="9"/>
      <c r="V5296" s="9"/>
      <c r="W5296" s="9" t="str">
        <f t="shared" si="166"/>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7"/>
        <v>-</v>
      </c>
      <c r="R5297" s="8"/>
      <c r="S5297" s="8"/>
      <c r="T5297" s="8"/>
      <c r="U5297" s="8"/>
      <c r="V5297" s="8"/>
      <c r="W5297" s="8" t="str">
        <f t="shared" si="166"/>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7"/>
        <v>-</v>
      </c>
      <c r="R5298" s="9"/>
      <c r="S5298" s="9"/>
      <c r="T5298" s="9"/>
      <c r="U5298" s="9"/>
      <c r="V5298" s="9"/>
      <c r="W5298" s="9" t="str">
        <f t="shared" si="166"/>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7"/>
        <v>-</v>
      </c>
      <c r="R5299" s="8"/>
      <c r="S5299" s="8"/>
      <c r="T5299" s="8"/>
      <c r="U5299" s="8"/>
      <c r="V5299" s="8"/>
      <c r="W5299" s="8" t="str">
        <f t="shared" si="166"/>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7"/>
        <v>-</v>
      </c>
      <c r="R5300" s="9"/>
      <c r="S5300" s="9"/>
      <c r="T5300" s="9"/>
      <c r="U5300" s="9"/>
      <c r="V5300" s="9"/>
      <c r="W5300" s="9" t="str">
        <f t="shared" si="166"/>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7"/>
        <v>-</v>
      </c>
      <c r="R5301" s="8"/>
      <c r="S5301" s="8"/>
      <c r="T5301" s="8"/>
      <c r="U5301" s="8"/>
      <c r="V5301" s="8"/>
      <c r="W5301" s="8" t="str">
        <f t="shared" si="166"/>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7"/>
        <v>-</v>
      </c>
      <c r="R5302" s="9"/>
      <c r="S5302" s="9"/>
      <c r="T5302" s="9"/>
      <c r="U5302" s="9"/>
      <c r="V5302" s="9"/>
      <c r="W5302" s="9" t="str">
        <f t="shared" si="166"/>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7"/>
        <v>-</v>
      </c>
      <c r="R5303" s="8"/>
      <c r="S5303" s="8"/>
      <c r="T5303" s="8"/>
      <c r="U5303" s="8"/>
      <c r="V5303" s="8"/>
      <c r="W5303" s="8" t="str">
        <f t="shared" si="166"/>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7"/>
        <v>-</v>
      </c>
      <c r="R5304" s="9"/>
      <c r="S5304" s="9"/>
      <c r="T5304" s="9"/>
      <c r="U5304" s="9"/>
      <c r="V5304" s="9"/>
      <c r="W5304" s="9" t="str">
        <f t="shared" si="166"/>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7"/>
        <v>-</v>
      </c>
      <c r="R5305" s="8"/>
      <c r="S5305" s="8"/>
      <c r="T5305" s="8"/>
      <c r="U5305" s="8"/>
      <c r="V5305" s="8"/>
      <c r="W5305" s="8" t="str">
        <f t="shared" si="166"/>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7"/>
        <v>-</v>
      </c>
      <c r="R5306" s="9"/>
      <c r="S5306" s="9"/>
      <c r="T5306" s="9"/>
      <c r="U5306" s="9"/>
      <c r="V5306" s="9"/>
      <c r="W5306" s="9" t="str">
        <f t="shared" si="166"/>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7"/>
        <v>-</v>
      </c>
      <c r="R5307" s="8"/>
      <c r="S5307" s="8"/>
      <c r="T5307" s="8"/>
      <c r="U5307" s="8"/>
      <c r="V5307" s="8"/>
      <c r="W5307" s="8" t="str">
        <f t="shared" si="166"/>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7"/>
        <v>-</v>
      </c>
      <c r="R5308" s="9"/>
      <c r="S5308" s="9"/>
      <c r="T5308" s="9"/>
      <c r="U5308" s="9"/>
      <c r="V5308" s="9"/>
      <c r="W5308" s="9" t="str">
        <f t="shared" si="166"/>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7"/>
        <v>-</v>
      </c>
      <c r="R5309" s="8"/>
      <c r="S5309" s="8"/>
      <c r="T5309" s="8"/>
      <c r="U5309" s="8"/>
      <c r="V5309" s="8"/>
      <c r="W5309" s="8" t="str">
        <f t="shared" si="166"/>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7"/>
        <v>-</v>
      </c>
      <c r="R5310" s="9"/>
      <c r="S5310" s="9"/>
      <c r="T5310" s="9"/>
      <c r="U5310" s="9"/>
      <c r="V5310" s="9"/>
      <c r="W5310" s="9" t="str">
        <f t="shared" si="166"/>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7"/>
        <v>-</v>
      </c>
      <c r="R5311" s="8"/>
      <c r="S5311" s="8"/>
      <c r="T5311" s="8"/>
      <c r="U5311" s="8"/>
      <c r="V5311" s="8"/>
      <c r="W5311" s="8" t="str">
        <f t="shared" si="166"/>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7"/>
        <v>-</v>
      </c>
      <c r="R5312" s="9"/>
      <c r="S5312" s="9"/>
      <c r="T5312" s="9"/>
      <c r="U5312" s="9"/>
      <c r="V5312" s="9"/>
      <c r="W5312" s="9" t="str">
        <f t="shared" si="166"/>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7"/>
        <v>-</v>
      </c>
      <c r="R5313" s="8"/>
      <c r="S5313" s="8"/>
      <c r="T5313" s="8"/>
      <c r="U5313" s="8"/>
      <c r="V5313" s="8"/>
      <c r="W5313" s="8" t="str">
        <f t="shared" si="166"/>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7"/>
        <v>-</v>
      </c>
      <c r="R5314" s="9"/>
      <c r="S5314" s="9"/>
      <c r="T5314" s="9"/>
      <c r="U5314" s="9"/>
      <c r="V5314" s="9"/>
      <c r="W5314" s="9" t="str">
        <f t="shared" si="166"/>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7"/>
        <v>-</v>
      </c>
      <c r="R5315" s="8"/>
      <c r="S5315" s="8"/>
      <c r="T5315" s="8"/>
      <c r="U5315" s="8"/>
      <c r="V5315" s="8"/>
      <c r="W5315" s="8" t="str">
        <f t="shared" si="166"/>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7"/>
        <v>-</v>
      </c>
      <c r="R5316" s="9"/>
      <c r="S5316" s="9"/>
      <c r="T5316" s="9"/>
      <c r="U5316" s="9"/>
      <c r="V5316" s="9"/>
      <c r="W5316" s="9" t="str">
        <f t="shared" si="166"/>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7"/>
        <v>-</v>
      </c>
      <c r="R5317" s="8"/>
      <c r="S5317" s="8"/>
      <c r="T5317" s="8"/>
      <c r="U5317" s="8"/>
      <c r="V5317" s="8"/>
      <c r="W5317" s="8" t="str">
        <f t="shared" ref="W5317:W5380" si="168">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9">IF(B5318&gt;1/1/1900, (IF(R5318="Closed",(DATEDIF(B5318,P5318,"d"))-(DATEDIF(M5318,O5318,"d")),IF(OR(R5318="Pending",ISBLANK(P5318)),TODAY()-B5318))),"-")</f>
        <v>-</v>
      </c>
      <c r="R5318" s="9"/>
      <c r="S5318" s="9"/>
      <c r="T5318" s="9"/>
      <c r="U5318" s="9"/>
      <c r="V5318" s="9"/>
      <c r="W5318" s="9" t="str">
        <f t="shared" si="168"/>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9"/>
        <v>-</v>
      </c>
      <c r="R5319" s="8"/>
      <c r="S5319" s="8"/>
      <c r="T5319" s="8"/>
      <c r="U5319" s="8"/>
      <c r="V5319" s="8"/>
      <c r="W5319" s="8" t="str">
        <f t="shared" si="168"/>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9"/>
        <v>-</v>
      </c>
      <c r="R5320" s="9"/>
      <c r="S5320" s="9"/>
      <c r="T5320" s="9"/>
      <c r="U5320" s="9"/>
      <c r="V5320" s="9"/>
      <c r="W5320" s="9" t="str">
        <f t="shared" si="168"/>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9"/>
        <v>-</v>
      </c>
      <c r="R5321" s="8"/>
      <c r="S5321" s="8"/>
      <c r="T5321" s="8"/>
      <c r="U5321" s="8"/>
      <c r="V5321" s="8"/>
      <c r="W5321" s="8" t="str">
        <f t="shared" si="168"/>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9"/>
        <v>-</v>
      </c>
      <c r="R5322" s="9"/>
      <c r="S5322" s="9"/>
      <c r="T5322" s="9"/>
      <c r="U5322" s="9"/>
      <c r="V5322" s="9"/>
      <c r="W5322" s="9" t="str">
        <f t="shared" si="168"/>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9"/>
        <v>-</v>
      </c>
      <c r="R5323" s="8"/>
      <c r="S5323" s="8"/>
      <c r="T5323" s="8"/>
      <c r="U5323" s="8"/>
      <c r="V5323" s="8"/>
      <c r="W5323" s="8" t="str">
        <f t="shared" si="168"/>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9"/>
        <v>-</v>
      </c>
      <c r="R5324" s="9"/>
      <c r="S5324" s="9"/>
      <c r="T5324" s="9"/>
      <c r="U5324" s="9"/>
      <c r="V5324" s="9"/>
      <c r="W5324" s="9" t="str">
        <f t="shared" si="168"/>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9"/>
        <v>-</v>
      </c>
      <c r="R5325" s="8"/>
      <c r="S5325" s="8"/>
      <c r="T5325" s="8"/>
      <c r="U5325" s="8"/>
      <c r="V5325" s="8"/>
      <c r="W5325" s="8" t="str">
        <f t="shared" si="168"/>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9"/>
        <v>-</v>
      </c>
      <c r="R5326" s="9"/>
      <c r="S5326" s="9"/>
      <c r="T5326" s="9"/>
      <c r="U5326" s="9"/>
      <c r="V5326" s="9"/>
      <c r="W5326" s="9" t="str">
        <f t="shared" si="168"/>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9"/>
        <v>-</v>
      </c>
      <c r="R5327" s="8"/>
      <c r="S5327" s="8"/>
      <c r="T5327" s="8"/>
      <c r="U5327" s="8"/>
      <c r="V5327" s="8"/>
      <c r="W5327" s="8" t="str">
        <f t="shared" si="168"/>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9"/>
        <v>-</v>
      </c>
      <c r="R5328" s="9"/>
      <c r="S5328" s="9"/>
      <c r="T5328" s="9"/>
      <c r="U5328" s="9"/>
      <c r="V5328" s="9"/>
      <c r="W5328" s="9" t="str">
        <f t="shared" si="168"/>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9"/>
        <v>-</v>
      </c>
      <c r="R5329" s="8"/>
      <c r="S5329" s="8"/>
      <c r="T5329" s="8"/>
      <c r="U5329" s="8"/>
      <c r="V5329" s="8"/>
      <c r="W5329" s="8" t="str">
        <f t="shared" si="168"/>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9"/>
        <v>-</v>
      </c>
      <c r="R5330" s="9"/>
      <c r="S5330" s="9"/>
      <c r="T5330" s="9"/>
      <c r="U5330" s="9"/>
      <c r="V5330" s="9"/>
      <c r="W5330" s="9" t="str">
        <f t="shared" si="168"/>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9"/>
        <v>-</v>
      </c>
      <c r="R5331" s="8"/>
      <c r="S5331" s="8"/>
      <c r="T5331" s="8"/>
      <c r="U5331" s="8"/>
      <c r="V5331" s="8"/>
      <c r="W5331" s="8" t="str">
        <f t="shared" si="168"/>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9"/>
        <v>-</v>
      </c>
      <c r="R5332" s="9"/>
      <c r="S5332" s="9"/>
      <c r="T5332" s="9"/>
      <c r="U5332" s="9"/>
      <c r="V5332" s="9"/>
      <c r="W5332" s="9" t="str">
        <f t="shared" si="168"/>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9"/>
        <v>-</v>
      </c>
      <c r="R5333" s="8"/>
      <c r="S5333" s="8"/>
      <c r="T5333" s="8"/>
      <c r="U5333" s="8"/>
      <c r="V5333" s="8"/>
      <c r="W5333" s="8" t="str">
        <f t="shared" si="168"/>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9"/>
        <v>-</v>
      </c>
      <c r="R5334" s="9"/>
      <c r="S5334" s="9"/>
      <c r="T5334" s="9"/>
      <c r="U5334" s="9"/>
      <c r="V5334" s="9"/>
      <c r="W5334" s="9" t="str">
        <f t="shared" si="168"/>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9"/>
        <v>-</v>
      </c>
      <c r="R5335" s="8"/>
      <c r="S5335" s="8"/>
      <c r="T5335" s="8"/>
      <c r="U5335" s="8"/>
      <c r="V5335" s="8"/>
      <c r="W5335" s="8" t="str">
        <f t="shared" si="168"/>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9"/>
        <v>-</v>
      </c>
      <c r="R5336" s="9"/>
      <c r="S5336" s="9"/>
      <c r="T5336" s="9"/>
      <c r="U5336" s="9"/>
      <c r="V5336" s="9"/>
      <c r="W5336" s="9" t="str">
        <f t="shared" si="168"/>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9"/>
        <v>-</v>
      </c>
      <c r="R5337" s="8"/>
      <c r="S5337" s="8"/>
      <c r="T5337" s="8"/>
      <c r="U5337" s="8"/>
      <c r="V5337" s="8"/>
      <c r="W5337" s="8" t="str">
        <f t="shared" si="168"/>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9"/>
        <v>-</v>
      </c>
      <c r="R5338" s="9"/>
      <c r="S5338" s="9"/>
      <c r="T5338" s="9"/>
      <c r="U5338" s="9"/>
      <c r="V5338" s="9"/>
      <c r="W5338" s="9" t="str">
        <f t="shared" si="168"/>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9"/>
        <v>-</v>
      </c>
      <c r="R5339" s="8"/>
      <c r="S5339" s="8"/>
      <c r="T5339" s="8"/>
      <c r="U5339" s="8"/>
      <c r="V5339" s="8"/>
      <c r="W5339" s="8" t="str">
        <f t="shared" si="168"/>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9"/>
        <v>-</v>
      </c>
      <c r="R5340" s="9"/>
      <c r="S5340" s="9"/>
      <c r="T5340" s="9"/>
      <c r="U5340" s="9"/>
      <c r="V5340" s="9"/>
      <c r="W5340" s="9" t="str">
        <f t="shared" si="168"/>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9"/>
        <v>-</v>
      </c>
      <c r="R5341" s="8"/>
      <c r="S5341" s="8"/>
      <c r="T5341" s="8"/>
      <c r="U5341" s="8"/>
      <c r="V5341" s="8"/>
      <c r="W5341" s="8" t="str">
        <f t="shared" si="168"/>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9"/>
        <v>-</v>
      </c>
      <c r="R5342" s="9"/>
      <c r="S5342" s="9"/>
      <c r="T5342" s="9"/>
      <c r="U5342" s="9"/>
      <c r="V5342" s="9"/>
      <c r="W5342" s="9" t="str">
        <f t="shared" si="168"/>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9"/>
        <v>-</v>
      </c>
      <c r="R5343" s="8"/>
      <c r="S5343" s="8"/>
      <c r="T5343" s="8"/>
      <c r="U5343" s="8"/>
      <c r="V5343" s="8"/>
      <c r="W5343" s="8" t="str">
        <f t="shared" si="168"/>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9"/>
        <v>-</v>
      </c>
      <c r="R5344" s="9"/>
      <c r="S5344" s="9"/>
      <c r="T5344" s="9"/>
      <c r="U5344" s="9"/>
      <c r="V5344" s="9"/>
      <c r="W5344" s="9" t="str">
        <f t="shared" si="168"/>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9"/>
        <v>-</v>
      </c>
      <c r="R5345" s="8"/>
      <c r="S5345" s="8"/>
      <c r="T5345" s="8"/>
      <c r="U5345" s="8"/>
      <c r="V5345" s="8"/>
      <c r="W5345" s="8" t="str">
        <f t="shared" si="168"/>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9"/>
        <v>-</v>
      </c>
      <c r="R5346" s="9"/>
      <c r="S5346" s="9"/>
      <c r="T5346" s="9"/>
      <c r="U5346" s="9"/>
      <c r="V5346" s="9"/>
      <c r="W5346" s="9" t="str">
        <f t="shared" si="168"/>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9"/>
        <v>-</v>
      </c>
      <c r="R5347" s="8"/>
      <c r="S5347" s="8"/>
      <c r="T5347" s="8"/>
      <c r="U5347" s="8"/>
      <c r="V5347" s="8"/>
      <c r="W5347" s="8" t="str">
        <f t="shared" si="168"/>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9"/>
        <v>-</v>
      </c>
      <c r="R5348" s="9"/>
      <c r="S5348" s="9"/>
      <c r="T5348" s="9"/>
      <c r="U5348" s="9"/>
      <c r="V5348" s="9"/>
      <c r="W5348" s="9" t="str">
        <f t="shared" si="168"/>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9"/>
        <v>-</v>
      </c>
      <c r="R5349" s="8"/>
      <c r="S5349" s="8"/>
      <c r="T5349" s="8"/>
      <c r="U5349" s="8"/>
      <c r="V5349" s="8"/>
      <c r="W5349" s="8" t="str">
        <f t="shared" si="168"/>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9"/>
        <v>-</v>
      </c>
      <c r="R5350" s="9"/>
      <c r="S5350" s="9"/>
      <c r="T5350" s="9"/>
      <c r="U5350" s="9"/>
      <c r="V5350" s="9"/>
      <c r="W5350" s="9" t="str">
        <f t="shared" si="168"/>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9"/>
        <v>-</v>
      </c>
      <c r="R5351" s="8"/>
      <c r="S5351" s="8"/>
      <c r="T5351" s="8"/>
      <c r="U5351" s="8"/>
      <c r="V5351" s="8"/>
      <c r="W5351" s="8" t="str">
        <f t="shared" si="168"/>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9"/>
        <v>-</v>
      </c>
      <c r="R5352" s="9"/>
      <c r="S5352" s="9"/>
      <c r="T5352" s="9"/>
      <c r="U5352" s="9"/>
      <c r="V5352" s="9"/>
      <c r="W5352" s="9" t="str">
        <f t="shared" si="168"/>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9"/>
        <v>-</v>
      </c>
      <c r="R5353" s="8"/>
      <c r="S5353" s="8"/>
      <c r="T5353" s="8"/>
      <c r="U5353" s="8"/>
      <c r="V5353" s="8"/>
      <c r="W5353" s="8" t="str">
        <f t="shared" si="168"/>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9"/>
        <v>-</v>
      </c>
      <c r="R5354" s="9"/>
      <c r="S5354" s="9"/>
      <c r="T5354" s="9"/>
      <c r="U5354" s="9"/>
      <c r="V5354" s="9"/>
      <c r="W5354" s="9" t="str">
        <f t="shared" si="168"/>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9"/>
        <v>-</v>
      </c>
      <c r="R5355" s="8"/>
      <c r="S5355" s="8"/>
      <c r="T5355" s="8"/>
      <c r="U5355" s="8"/>
      <c r="V5355" s="8"/>
      <c r="W5355" s="8" t="str">
        <f t="shared" si="168"/>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9"/>
        <v>-</v>
      </c>
      <c r="R5356" s="9"/>
      <c r="S5356" s="9"/>
      <c r="T5356" s="9"/>
      <c r="U5356" s="9"/>
      <c r="V5356" s="9"/>
      <c r="W5356" s="9" t="str">
        <f t="shared" si="168"/>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9"/>
        <v>-</v>
      </c>
      <c r="R5357" s="8"/>
      <c r="S5357" s="8"/>
      <c r="T5357" s="8"/>
      <c r="U5357" s="8"/>
      <c r="V5357" s="8"/>
      <c r="W5357" s="8" t="str">
        <f t="shared" si="168"/>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9"/>
        <v>-</v>
      </c>
      <c r="R5358" s="9"/>
      <c r="S5358" s="9"/>
      <c r="T5358" s="9"/>
      <c r="U5358" s="9"/>
      <c r="V5358" s="9"/>
      <c r="W5358" s="9" t="str">
        <f t="shared" si="168"/>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9"/>
        <v>-</v>
      </c>
      <c r="R5359" s="8"/>
      <c r="S5359" s="8"/>
      <c r="T5359" s="8"/>
      <c r="U5359" s="8"/>
      <c r="V5359" s="8"/>
      <c r="W5359" s="8" t="str">
        <f t="shared" si="168"/>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9"/>
        <v>-</v>
      </c>
      <c r="R5360" s="9"/>
      <c r="S5360" s="9"/>
      <c r="T5360" s="9"/>
      <c r="U5360" s="9"/>
      <c r="V5360" s="9"/>
      <c r="W5360" s="9" t="str">
        <f t="shared" si="168"/>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9"/>
        <v>-</v>
      </c>
      <c r="R5361" s="8"/>
      <c r="S5361" s="8"/>
      <c r="T5361" s="8"/>
      <c r="U5361" s="8"/>
      <c r="V5361" s="8"/>
      <c r="W5361" s="8" t="str">
        <f t="shared" si="168"/>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9"/>
        <v>-</v>
      </c>
      <c r="R5362" s="9"/>
      <c r="S5362" s="9"/>
      <c r="T5362" s="9"/>
      <c r="U5362" s="9"/>
      <c r="V5362" s="9"/>
      <c r="W5362" s="9" t="str">
        <f t="shared" si="168"/>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9"/>
        <v>-</v>
      </c>
      <c r="R5363" s="8"/>
      <c r="S5363" s="8"/>
      <c r="T5363" s="8"/>
      <c r="U5363" s="8"/>
      <c r="V5363" s="8"/>
      <c r="W5363" s="8" t="str">
        <f t="shared" si="168"/>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9"/>
        <v>-</v>
      </c>
      <c r="R5364" s="9"/>
      <c r="S5364" s="9"/>
      <c r="T5364" s="9"/>
      <c r="U5364" s="9"/>
      <c r="V5364" s="9"/>
      <c r="W5364" s="9" t="str">
        <f t="shared" si="168"/>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9"/>
        <v>-</v>
      </c>
      <c r="R5365" s="8"/>
      <c r="S5365" s="8"/>
      <c r="T5365" s="8"/>
      <c r="U5365" s="8"/>
      <c r="V5365" s="8"/>
      <c r="W5365" s="8" t="str">
        <f t="shared" si="168"/>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9"/>
        <v>-</v>
      </c>
      <c r="R5366" s="9"/>
      <c r="S5366" s="9"/>
      <c r="T5366" s="9"/>
      <c r="U5366" s="9"/>
      <c r="V5366" s="9"/>
      <c r="W5366" s="9" t="str">
        <f t="shared" si="168"/>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9"/>
        <v>-</v>
      </c>
      <c r="R5367" s="8"/>
      <c r="S5367" s="8"/>
      <c r="T5367" s="8"/>
      <c r="U5367" s="8"/>
      <c r="V5367" s="8"/>
      <c r="W5367" s="8" t="str">
        <f t="shared" si="168"/>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9"/>
        <v>-</v>
      </c>
      <c r="R5368" s="9"/>
      <c r="S5368" s="9"/>
      <c r="T5368" s="9"/>
      <c r="U5368" s="9"/>
      <c r="V5368" s="9"/>
      <c r="W5368" s="9" t="str">
        <f t="shared" si="168"/>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9"/>
        <v>-</v>
      </c>
      <c r="R5369" s="8"/>
      <c r="S5369" s="8"/>
      <c r="T5369" s="8"/>
      <c r="U5369" s="8"/>
      <c r="V5369" s="8"/>
      <c r="W5369" s="8" t="str">
        <f t="shared" si="168"/>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9"/>
        <v>-</v>
      </c>
      <c r="R5370" s="9"/>
      <c r="S5370" s="9"/>
      <c r="T5370" s="9"/>
      <c r="U5370" s="9"/>
      <c r="V5370" s="9"/>
      <c r="W5370" s="9" t="str">
        <f t="shared" si="168"/>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9"/>
        <v>-</v>
      </c>
      <c r="R5371" s="8"/>
      <c r="S5371" s="8"/>
      <c r="T5371" s="8"/>
      <c r="U5371" s="8"/>
      <c r="V5371" s="8"/>
      <c r="W5371" s="8" t="str">
        <f t="shared" si="168"/>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9"/>
        <v>-</v>
      </c>
      <c r="R5372" s="9"/>
      <c r="S5372" s="9"/>
      <c r="T5372" s="9"/>
      <c r="U5372" s="9"/>
      <c r="V5372" s="9"/>
      <c r="W5372" s="9" t="str">
        <f t="shared" si="168"/>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9"/>
        <v>-</v>
      </c>
      <c r="R5373" s="8"/>
      <c r="S5373" s="8"/>
      <c r="T5373" s="8"/>
      <c r="U5373" s="8"/>
      <c r="V5373" s="8"/>
      <c r="W5373" s="8" t="str">
        <f t="shared" si="168"/>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9"/>
        <v>-</v>
      </c>
      <c r="R5374" s="9"/>
      <c r="S5374" s="9"/>
      <c r="T5374" s="9"/>
      <c r="U5374" s="9"/>
      <c r="V5374" s="9"/>
      <c r="W5374" s="9" t="str">
        <f t="shared" si="168"/>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9"/>
        <v>-</v>
      </c>
      <c r="R5375" s="8"/>
      <c r="S5375" s="8"/>
      <c r="T5375" s="8"/>
      <c r="U5375" s="8"/>
      <c r="V5375" s="8"/>
      <c r="W5375" s="8" t="str">
        <f t="shared" si="168"/>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9"/>
        <v>-</v>
      </c>
      <c r="R5376" s="9"/>
      <c r="S5376" s="9"/>
      <c r="T5376" s="9"/>
      <c r="U5376" s="9"/>
      <c r="V5376" s="9"/>
      <c r="W5376" s="9" t="str">
        <f t="shared" si="168"/>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9"/>
        <v>-</v>
      </c>
      <c r="R5377" s="8"/>
      <c r="S5377" s="8"/>
      <c r="T5377" s="8"/>
      <c r="U5377" s="8"/>
      <c r="V5377" s="8"/>
      <c r="W5377" s="8" t="str">
        <f t="shared" si="168"/>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9"/>
        <v>-</v>
      </c>
      <c r="R5378" s="9"/>
      <c r="S5378" s="9"/>
      <c r="T5378" s="9"/>
      <c r="U5378" s="9"/>
      <c r="V5378" s="9"/>
      <c r="W5378" s="9" t="str">
        <f t="shared" si="168"/>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9"/>
        <v>-</v>
      </c>
      <c r="R5379" s="8"/>
      <c r="S5379" s="8"/>
      <c r="T5379" s="8"/>
      <c r="U5379" s="8"/>
      <c r="V5379" s="8"/>
      <c r="W5379" s="8" t="str">
        <f t="shared" si="168"/>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9"/>
        <v>-</v>
      </c>
      <c r="R5380" s="9"/>
      <c r="S5380" s="9"/>
      <c r="T5380" s="9"/>
      <c r="U5380" s="9"/>
      <c r="V5380" s="9"/>
      <c r="W5380" s="9" t="str">
        <f t="shared" si="168"/>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9"/>
        <v>-</v>
      </c>
      <c r="R5381" s="8"/>
      <c r="S5381" s="8"/>
      <c r="T5381" s="8"/>
      <c r="U5381" s="8"/>
      <c r="V5381" s="8"/>
      <c r="W5381" s="8" t="str">
        <f t="shared" ref="W5381:W5444" si="170">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1">IF(B5382&gt;1/1/1900, (IF(R5382="Closed",(DATEDIF(B5382,P5382,"d"))-(DATEDIF(M5382,O5382,"d")),IF(OR(R5382="Pending",ISBLANK(P5382)),TODAY()-B5382))),"-")</f>
        <v>-</v>
      </c>
      <c r="R5382" s="9"/>
      <c r="S5382" s="9"/>
      <c r="T5382" s="9"/>
      <c r="U5382" s="9"/>
      <c r="V5382" s="9"/>
      <c r="W5382" s="9" t="str">
        <f t="shared" si="170"/>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1"/>
        <v>-</v>
      </c>
      <c r="R5383" s="8"/>
      <c r="S5383" s="8"/>
      <c r="T5383" s="8"/>
      <c r="U5383" s="8"/>
      <c r="V5383" s="8"/>
      <c r="W5383" s="8" t="str">
        <f t="shared" si="170"/>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1"/>
        <v>-</v>
      </c>
      <c r="R5384" s="9"/>
      <c r="S5384" s="9"/>
      <c r="T5384" s="9"/>
      <c r="U5384" s="9"/>
      <c r="V5384" s="9"/>
      <c r="W5384" s="9" t="str">
        <f t="shared" si="170"/>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1"/>
        <v>-</v>
      </c>
      <c r="R5385" s="8"/>
      <c r="S5385" s="8"/>
      <c r="T5385" s="8"/>
      <c r="U5385" s="8"/>
      <c r="V5385" s="8"/>
      <c r="W5385" s="8" t="str">
        <f t="shared" si="170"/>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1"/>
        <v>-</v>
      </c>
      <c r="R5386" s="9"/>
      <c r="S5386" s="9"/>
      <c r="T5386" s="9"/>
      <c r="U5386" s="9"/>
      <c r="V5386" s="9"/>
      <c r="W5386" s="9" t="str">
        <f t="shared" si="170"/>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1"/>
        <v>-</v>
      </c>
      <c r="R5387" s="8"/>
      <c r="S5387" s="8"/>
      <c r="T5387" s="8"/>
      <c r="U5387" s="8"/>
      <c r="V5387" s="8"/>
      <c r="W5387" s="8" t="str">
        <f t="shared" si="170"/>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1"/>
        <v>-</v>
      </c>
      <c r="R5388" s="9"/>
      <c r="S5388" s="9"/>
      <c r="T5388" s="9"/>
      <c r="U5388" s="9"/>
      <c r="V5388" s="9"/>
      <c r="W5388" s="9" t="str">
        <f t="shared" si="170"/>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1"/>
        <v>-</v>
      </c>
      <c r="R5389" s="8"/>
      <c r="S5389" s="8"/>
      <c r="T5389" s="8"/>
      <c r="U5389" s="8"/>
      <c r="V5389" s="8"/>
      <c r="W5389" s="8" t="str">
        <f t="shared" si="170"/>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1"/>
        <v>-</v>
      </c>
      <c r="R5390" s="9"/>
      <c r="S5390" s="9"/>
      <c r="T5390" s="9"/>
      <c r="U5390" s="9"/>
      <c r="V5390" s="9"/>
      <c r="W5390" s="9" t="str">
        <f t="shared" si="170"/>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1"/>
        <v>-</v>
      </c>
      <c r="R5391" s="8"/>
      <c r="S5391" s="8"/>
      <c r="T5391" s="8"/>
      <c r="U5391" s="8"/>
      <c r="V5391" s="8"/>
      <c r="W5391" s="8" t="str">
        <f t="shared" si="170"/>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1"/>
        <v>-</v>
      </c>
      <c r="R5392" s="9"/>
      <c r="S5392" s="9"/>
      <c r="T5392" s="9"/>
      <c r="U5392" s="9"/>
      <c r="V5392" s="9"/>
      <c r="W5392" s="9" t="str">
        <f t="shared" si="170"/>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1"/>
        <v>-</v>
      </c>
      <c r="R5393" s="8"/>
      <c r="S5393" s="8"/>
      <c r="T5393" s="8"/>
      <c r="U5393" s="8"/>
      <c r="V5393" s="8"/>
      <c r="W5393" s="8" t="str">
        <f t="shared" si="170"/>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1"/>
        <v>-</v>
      </c>
      <c r="R5394" s="9"/>
      <c r="S5394" s="9"/>
      <c r="T5394" s="9"/>
      <c r="U5394" s="9"/>
      <c r="V5394" s="9"/>
      <c r="W5394" s="9" t="str">
        <f t="shared" si="170"/>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1"/>
        <v>-</v>
      </c>
      <c r="R5395" s="8"/>
      <c r="S5395" s="8"/>
      <c r="T5395" s="8"/>
      <c r="U5395" s="8"/>
      <c r="V5395" s="8"/>
      <c r="W5395" s="8" t="str">
        <f t="shared" si="170"/>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1"/>
        <v>-</v>
      </c>
      <c r="R5396" s="9"/>
      <c r="S5396" s="9"/>
      <c r="T5396" s="9"/>
      <c r="U5396" s="9"/>
      <c r="V5396" s="9"/>
      <c r="W5396" s="9" t="str">
        <f t="shared" si="170"/>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1"/>
        <v>-</v>
      </c>
      <c r="R5397" s="8"/>
      <c r="S5397" s="8"/>
      <c r="T5397" s="8"/>
      <c r="U5397" s="8"/>
      <c r="V5397" s="8"/>
      <c r="W5397" s="8" t="str">
        <f t="shared" si="170"/>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1"/>
        <v>-</v>
      </c>
      <c r="R5398" s="9"/>
      <c r="S5398" s="9"/>
      <c r="T5398" s="9"/>
      <c r="U5398" s="9"/>
      <c r="V5398" s="9"/>
      <c r="W5398" s="9" t="str">
        <f t="shared" si="170"/>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1"/>
        <v>-</v>
      </c>
      <c r="R5399" s="8"/>
      <c r="S5399" s="8"/>
      <c r="T5399" s="8"/>
      <c r="U5399" s="8"/>
      <c r="V5399" s="8"/>
      <c r="W5399" s="8" t="str">
        <f t="shared" si="170"/>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1"/>
        <v>-</v>
      </c>
      <c r="R5400" s="9"/>
      <c r="S5400" s="9"/>
      <c r="T5400" s="9"/>
      <c r="U5400" s="9"/>
      <c r="V5400" s="9"/>
      <c r="W5400" s="9" t="str">
        <f t="shared" si="170"/>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1"/>
        <v>-</v>
      </c>
      <c r="R5401" s="8"/>
      <c r="S5401" s="8"/>
      <c r="T5401" s="8"/>
      <c r="U5401" s="8"/>
      <c r="V5401" s="8"/>
      <c r="W5401" s="8" t="str">
        <f t="shared" si="170"/>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1"/>
        <v>-</v>
      </c>
      <c r="R5402" s="9"/>
      <c r="S5402" s="9"/>
      <c r="T5402" s="9"/>
      <c r="U5402" s="9"/>
      <c r="V5402" s="9"/>
      <c r="W5402" s="9" t="str">
        <f t="shared" si="170"/>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1"/>
        <v>-</v>
      </c>
      <c r="R5403" s="8"/>
      <c r="S5403" s="8"/>
      <c r="T5403" s="8"/>
      <c r="U5403" s="8"/>
      <c r="V5403" s="8"/>
      <c r="W5403" s="8" t="str">
        <f t="shared" si="170"/>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1"/>
        <v>-</v>
      </c>
      <c r="R5404" s="9"/>
      <c r="S5404" s="9"/>
      <c r="T5404" s="9"/>
      <c r="U5404" s="9"/>
      <c r="V5404" s="9"/>
      <c r="W5404" s="9" t="str">
        <f t="shared" si="170"/>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1"/>
        <v>-</v>
      </c>
      <c r="R5405" s="8"/>
      <c r="S5405" s="8"/>
      <c r="T5405" s="8"/>
      <c r="U5405" s="8"/>
      <c r="V5405" s="8"/>
      <c r="W5405" s="8" t="str">
        <f t="shared" si="170"/>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1"/>
        <v>-</v>
      </c>
      <c r="R5406" s="9"/>
      <c r="S5406" s="9"/>
      <c r="T5406" s="9"/>
      <c r="U5406" s="9"/>
      <c r="V5406" s="9"/>
      <c r="W5406" s="9" t="str">
        <f t="shared" si="170"/>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1"/>
        <v>-</v>
      </c>
      <c r="R5407" s="8"/>
      <c r="S5407" s="8"/>
      <c r="T5407" s="8"/>
      <c r="U5407" s="8"/>
      <c r="V5407" s="8"/>
      <c r="W5407" s="8" t="str">
        <f t="shared" si="170"/>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1"/>
        <v>-</v>
      </c>
      <c r="R5408" s="9"/>
      <c r="S5408" s="9"/>
      <c r="T5408" s="9"/>
      <c r="U5408" s="9"/>
      <c r="V5408" s="9"/>
      <c r="W5408" s="9" t="str">
        <f t="shared" si="170"/>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1"/>
        <v>-</v>
      </c>
      <c r="R5409" s="8"/>
      <c r="S5409" s="8"/>
      <c r="T5409" s="8"/>
      <c r="U5409" s="8"/>
      <c r="V5409" s="8"/>
      <c r="W5409" s="8" t="str">
        <f t="shared" si="170"/>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1"/>
        <v>-</v>
      </c>
      <c r="R5410" s="9"/>
      <c r="S5410" s="9"/>
      <c r="T5410" s="9"/>
      <c r="U5410" s="9"/>
      <c r="V5410" s="9"/>
      <c r="W5410" s="9" t="str">
        <f t="shared" si="170"/>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1"/>
        <v>-</v>
      </c>
      <c r="R5411" s="8"/>
      <c r="S5411" s="8"/>
      <c r="T5411" s="8"/>
      <c r="U5411" s="8"/>
      <c r="V5411" s="8"/>
      <c r="W5411" s="8" t="str">
        <f t="shared" si="170"/>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1"/>
        <v>-</v>
      </c>
      <c r="R5412" s="9"/>
      <c r="S5412" s="9"/>
      <c r="T5412" s="9"/>
      <c r="U5412" s="9"/>
      <c r="V5412" s="9"/>
      <c r="W5412" s="9" t="str">
        <f t="shared" si="170"/>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1"/>
        <v>-</v>
      </c>
      <c r="R5413" s="8"/>
      <c r="S5413" s="8"/>
      <c r="T5413" s="8"/>
      <c r="U5413" s="8"/>
      <c r="V5413" s="8"/>
      <c r="W5413" s="8" t="str">
        <f t="shared" si="170"/>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1"/>
        <v>-</v>
      </c>
      <c r="R5414" s="9"/>
      <c r="S5414" s="9"/>
      <c r="T5414" s="9"/>
      <c r="U5414" s="9"/>
      <c r="V5414" s="9"/>
      <c r="W5414" s="9" t="str">
        <f t="shared" si="170"/>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1"/>
        <v>-</v>
      </c>
      <c r="R5415" s="8"/>
      <c r="S5415" s="8"/>
      <c r="T5415" s="8"/>
      <c r="U5415" s="8"/>
      <c r="V5415" s="8"/>
      <c r="W5415" s="8" t="str">
        <f t="shared" si="170"/>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1"/>
        <v>-</v>
      </c>
      <c r="R5416" s="9"/>
      <c r="S5416" s="9"/>
      <c r="T5416" s="9"/>
      <c r="U5416" s="9"/>
      <c r="V5416" s="9"/>
      <c r="W5416" s="9" t="str">
        <f t="shared" si="170"/>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1"/>
        <v>-</v>
      </c>
      <c r="R5417" s="8"/>
      <c r="S5417" s="8"/>
      <c r="T5417" s="8"/>
      <c r="U5417" s="8"/>
      <c r="V5417" s="8"/>
      <c r="W5417" s="8" t="str">
        <f t="shared" si="170"/>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1"/>
        <v>-</v>
      </c>
      <c r="R5418" s="9"/>
      <c r="S5418" s="9"/>
      <c r="T5418" s="9"/>
      <c r="U5418" s="9"/>
      <c r="V5418" s="9"/>
      <c r="W5418" s="9" t="str">
        <f t="shared" si="170"/>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1"/>
        <v>-</v>
      </c>
      <c r="R5419" s="8"/>
      <c r="S5419" s="8"/>
      <c r="T5419" s="8"/>
      <c r="U5419" s="8"/>
      <c r="V5419" s="8"/>
      <c r="W5419" s="8" t="str">
        <f t="shared" si="170"/>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1"/>
        <v>-</v>
      </c>
      <c r="R5420" s="9"/>
      <c r="S5420" s="9"/>
      <c r="T5420" s="9"/>
      <c r="U5420" s="9"/>
      <c r="V5420" s="9"/>
      <c r="W5420" s="9" t="str">
        <f t="shared" si="170"/>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1"/>
        <v>-</v>
      </c>
      <c r="R5421" s="8"/>
      <c r="S5421" s="8"/>
      <c r="T5421" s="8"/>
      <c r="U5421" s="8"/>
      <c r="V5421" s="8"/>
      <c r="W5421" s="8" t="str">
        <f t="shared" si="170"/>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1"/>
        <v>-</v>
      </c>
      <c r="R5422" s="9"/>
      <c r="S5422" s="9"/>
      <c r="T5422" s="9"/>
      <c r="U5422" s="9"/>
      <c r="V5422" s="9"/>
      <c r="W5422" s="9" t="str">
        <f t="shared" si="170"/>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1"/>
        <v>-</v>
      </c>
      <c r="R5423" s="8"/>
      <c r="S5423" s="8"/>
      <c r="T5423" s="8"/>
      <c r="U5423" s="8"/>
      <c r="V5423" s="8"/>
      <c r="W5423" s="8" t="str">
        <f t="shared" si="170"/>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1"/>
        <v>-</v>
      </c>
      <c r="R5424" s="9"/>
      <c r="S5424" s="9"/>
      <c r="T5424" s="9"/>
      <c r="U5424" s="9"/>
      <c r="V5424" s="9"/>
      <c r="W5424" s="9" t="str">
        <f t="shared" si="170"/>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1"/>
        <v>-</v>
      </c>
      <c r="R5425" s="8"/>
      <c r="S5425" s="8"/>
      <c r="T5425" s="8"/>
      <c r="U5425" s="8"/>
      <c r="V5425" s="8"/>
      <c r="W5425" s="8" t="str">
        <f t="shared" si="170"/>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1"/>
        <v>-</v>
      </c>
      <c r="R5426" s="9"/>
      <c r="S5426" s="9"/>
      <c r="T5426" s="9"/>
      <c r="U5426" s="9"/>
      <c r="V5426" s="9"/>
      <c r="W5426" s="9" t="str">
        <f t="shared" si="170"/>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1"/>
        <v>-</v>
      </c>
      <c r="R5427" s="8"/>
      <c r="S5427" s="8"/>
      <c r="T5427" s="8"/>
      <c r="U5427" s="8"/>
      <c r="V5427" s="8"/>
      <c r="W5427" s="8" t="str">
        <f t="shared" si="170"/>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1"/>
        <v>-</v>
      </c>
      <c r="R5428" s="9"/>
      <c r="S5428" s="9"/>
      <c r="T5428" s="9"/>
      <c r="U5428" s="9"/>
      <c r="V5428" s="9"/>
      <c r="W5428" s="9" t="str">
        <f t="shared" si="170"/>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1"/>
        <v>-</v>
      </c>
      <c r="R5429" s="8"/>
      <c r="S5429" s="8"/>
      <c r="T5429" s="8"/>
      <c r="U5429" s="8"/>
      <c r="V5429" s="8"/>
      <c r="W5429" s="8" t="str">
        <f t="shared" si="170"/>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1"/>
        <v>-</v>
      </c>
      <c r="R5430" s="9"/>
      <c r="S5430" s="9"/>
      <c r="T5430" s="9"/>
      <c r="U5430" s="9"/>
      <c r="V5430" s="9"/>
      <c r="W5430" s="9" t="str">
        <f t="shared" si="170"/>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1"/>
        <v>-</v>
      </c>
      <c r="R5431" s="8"/>
      <c r="S5431" s="8"/>
      <c r="T5431" s="8"/>
      <c r="U5431" s="8"/>
      <c r="V5431" s="8"/>
      <c r="W5431" s="8" t="str">
        <f t="shared" si="170"/>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1"/>
        <v>-</v>
      </c>
      <c r="R5432" s="9"/>
      <c r="S5432" s="9"/>
      <c r="T5432" s="9"/>
      <c r="U5432" s="9"/>
      <c r="V5432" s="9"/>
      <c r="W5432" s="9" t="str">
        <f t="shared" si="170"/>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1"/>
        <v>-</v>
      </c>
      <c r="R5433" s="8"/>
      <c r="S5433" s="8"/>
      <c r="T5433" s="8"/>
      <c r="U5433" s="8"/>
      <c r="V5433" s="8"/>
      <c r="W5433" s="8" t="str">
        <f t="shared" si="170"/>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1"/>
        <v>-</v>
      </c>
      <c r="R5434" s="9"/>
      <c r="S5434" s="9"/>
      <c r="T5434" s="9"/>
      <c r="U5434" s="9"/>
      <c r="V5434" s="9"/>
      <c r="W5434" s="9" t="str">
        <f t="shared" si="170"/>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1"/>
        <v>-</v>
      </c>
      <c r="R5435" s="8"/>
      <c r="S5435" s="8"/>
      <c r="T5435" s="8"/>
      <c r="U5435" s="8"/>
      <c r="V5435" s="8"/>
      <c r="W5435" s="8" t="str">
        <f t="shared" si="170"/>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1"/>
        <v>-</v>
      </c>
      <c r="R5436" s="9"/>
      <c r="S5436" s="9"/>
      <c r="T5436" s="9"/>
      <c r="U5436" s="9"/>
      <c r="V5436" s="9"/>
      <c r="W5436" s="9" t="str">
        <f t="shared" si="170"/>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1"/>
        <v>-</v>
      </c>
      <c r="R5437" s="8"/>
      <c r="S5437" s="8"/>
      <c r="T5437" s="8"/>
      <c r="U5437" s="8"/>
      <c r="V5437" s="8"/>
      <c r="W5437" s="8" t="str">
        <f t="shared" si="170"/>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1"/>
        <v>-</v>
      </c>
      <c r="R5438" s="9"/>
      <c r="S5438" s="9"/>
      <c r="T5438" s="9"/>
      <c r="U5438" s="9"/>
      <c r="V5438" s="9"/>
      <c r="W5438" s="9" t="str">
        <f t="shared" si="170"/>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1"/>
        <v>-</v>
      </c>
      <c r="R5439" s="8"/>
      <c r="S5439" s="8"/>
      <c r="T5439" s="8"/>
      <c r="U5439" s="8"/>
      <c r="V5439" s="8"/>
      <c r="W5439" s="8" t="str">
        <f t="shared" si="170"/>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1"/>
        <v>-</v>
      </c>
      <c r="R5440" s="9"/>
      <c r="S5440" s="9"/>
      <c r="T5440" s="9"/>
      <c r="U5440" s="9"/>
      <c r="V5440" s="9"/>
      <c r="W5440" s="9" t="str">
        <f t="shared" si="170"/>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1"/>
        <v>-</v>
      </c>
      <c r="R5441" s="8"/>
      <c r="S5441" s="8"/>
      <c r="T5441" s="8"/>
      <c r="U5441" s="8"/>
      <c r="V5441" s="8"/>
      <c r="W5441" s="8" t="str">
        <f t="shared" si="170"/>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1"/>
        <v>-</v>
      </c>
      <c r="R5442" s="9"/>
      <c r="S5442" s="9"/>
      <c r="T5442" s="9"/>
      <c r="U5442" s="9"/>
      <c r="V5442" s="9"/>
      <c r="W5442" s="9" t="str">
        <f t="shared" si="170"/>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1"/>
        <v>-</v>
      </c>
      <c r="R5443" s="8"/>
      <c r="S5443" s="8"/>
      <c r="T5443" s="8"/>
      <c r="U5443" s="8"/>
      <c r="V5443" s="8"/>
      <c r="W5443" s="8" t="str">
        <f t="shared" si="170"/>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1"/>
        <v>-</v>
      </c>
      <c r="R5444" s="9"/>
      <c r="S5444" s="9"/>
      <c r="T5444" s="9"/>
      <c r="U5444" s="9"/>
      <c r="V5444" s="9"/>
      <c r="W5444" s="9" t="str">
        <f t="shared" si="170"/>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1"/>
        <v>-</v>
      </c>
      <c r="R5445" s="8"/>
      <c r="S5445" s="8"/>
      <c r="T5445" s="8"/>
      <c r="U5445" s="8"/>
      <c r="V5445" s="8"/>
      <c r="W5445" s="8" t="str">
        <f t="shared" ref="W5445:W5508" si="172">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3">IF(B5446&gt;1/1/1900, (IF(R5446="Closed",(DATEDIF(B5446,P5446,"d"))-(DATEDIF(M5446,O5446,"d")),IF(OR(R5446="Pending",ISBLANK(P5446)),TODAY()-B5446))),"-")</f>
        <v>-</v>
      </c>
      <c r="R5446" s="9"/>
      <c r="S5446" s="9"/>
      <c r="T5446" s="9"/>
      <c r="U5446" s="9"/>
      <c r="V5446" s="9"/>
      <c r="W5446" s="9" t="str">
        <f t="shared" si="172"/>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3"/>
        <v>-</v>
      </c>
      <c r="R5447" s="8"/>
      <c r="S5447" s="8"/>
      <c r="T5447" s="8"/>
      <c r="U5447" s="8"/>
      <c r="V5447" s="8"/>
      <c r="W5447" s="8" t="str">
        <f t="shared" si="172"/>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3"/>
        <v>-</v>
      </c>
      <c r="R5448" s="9"/>
      <c r="S5448" s="9"/>
      <c r="T5448" s="9"/>
      <c r="U5448" s="9"/>
      <c r="V5448" s="9"/>
      <c r="W5448" s="9" t="str">
        <f t="shared" si="172"/>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3"/>
        <v>-</v>
      </c>
      <c r="R5449" s="8"/>
      <c r="S5449" s="8"/>
      <c r="T5449" s="8"/>
      <c r="U5449" s="8"/>
      <c r="V5449" s="8"/>
      <c r="W5449" s="8" t="str">
        <f t="shared" si="172"/>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3"/>
        <v>-</v>
      </c>
      <c r="R5450" s="9"/>
      <c r="S5450" s="9"/>
      <c r="T5450" s="9"/>
      <c r="U5450" s="9"/>
      <c r="V5450" s="9"/>
      <c r="W5450" s="9" t="str">
        <f t="shared" si="172"/>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3"/>
        <v>-</v>
      </c>
      <c r="R5451" s="8"/>
      <c r="S5451" s="8"/>
      <c r="T5451" s="8"/>
      <c r="U5451" s="8"/>
      <c r="V5451" s="8"/>
      <c r="W5451" s="8" t="str">
        <f t="shared" si="172"/>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3"/>
        <v>-</v>
      </c>
      <c r="R5452" s="9"/>
      <c r="S5452" s="9"/>
      <c r="T5452" s="9"/>
      <c r="U5452" s="9"/>
      <c r="V5452" s="9"/>
      <c r="W5452" s="9" t="str">
        <f t="shared" si="172"/>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3"/>
        <v>-</v>
      </c>
      <c r="R5453" s="8"/>
      <c r="S5453" s="8"/>
      <c r="T5453" s="8"/>
      <c r="U5453" s="8"/>
      <c r="V5453" s="8"/>
      <c r="W5453" s="8" t="str">
        <f t="shared" si="172"/>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3"/>
        <v>-</v>
      </c>
      <c r="R5454" s="9"/>
      <c r="S5454" s="9"/>
      <c r="T5454" s="9"/>
      <c r="U5454" s="9"/>
      <c r="V5454" s="9"/>
      <c r="W5454" s="9" t="str">
        <f t="shared" si="172"/>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3"/>
        <v>-</v>
      </c>
      <c r="R5455" s="8"/>
      <c r="S5455" s="8"/>
      <c r="T5455" s="8"/>
      <c r="U5455" s="8"/>
      <c r="V5455" s="8"/>
      <c r="W5455" s="8" t="str">
        <f t="shared" si="172"/>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3"/>
        <v>-</v>
      </c>
      <c r="R5456" s="9"/>
      <c r="S5456" s="9"/>
      <c r="T5456" s="9"/>
      <c r="U5456" s="9"/>
      <c r="V5456" s="9"/>
      <c r="W5456" s="9" t="str">
        <f t="shared" si="172"/>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3"/>
        <v>-</v>
      </c>
      <c r="R5457" s="8"/>
      <c r="S5457" s="8"/>
      <c r="T5457" s="8"/>
      <c r="U5457" s="8"/>
      <c r="V5457" s="8"/>
      <c r="W5457" s="8" t="str">
        <f t="shared" si="172"/>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3"/>
        <v>-</v>
      </c>
      <c r="R5458" s="9"/>
      <c r="S5458" s="9"/>
      <c r="T5458" s="9"/>
      <c r="U5458" s="9"/>
      <c r="V5458" s="9"/>
      <c r="W5458" s="9" t="str">
        <f t="shared" si="172"/>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3"/>
        <v>-</v>
      </c>
      <c r="R5459" s="8"/>
      <c r="S5459" s="8"/>
      <c r="T5459" s="8"/>
      <c r="U5459" s="8"/>
      <c r="V5459" s="8"/>
      <c r="W5459" s="8" t="str">
        <f t="shared" si="172"/>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3"/>
        <v>-</v>
      </c>
      <c r="R5460" s="9"/>
      <c r="S5460" s="9"/>
      <c r="T5460" s="9"/>
      <c r="U5460" s="9"/>
      <c r="V5460" s="9"/>
      <c r="W5460" s="9" t="str">
        <f t="shared" si="172"/>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3"/>
        <v>-</v>
      </c>
      <c r="R5461" s="8"/>
      <c r="S5461" s="8"/>
      <c r="T5461" s="8"/>
      <c r="U5461" s="8"/>
      <c r="V5461" s="8"/>
      <c r="W5461" s="8" t="str">
        <f t="shared" si="172"/>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3"/>
        <v>-</v>
      </c>
      <c r="R5462" s="9"/>
      <c r="S5462" s="9"/>
      <c r="T5462" s="9"/>
      <c r="U5462" s="9"/>
      <c r="V5462" s="9"/>
      <c r="W5462" s="9" t="str">
        <f t="shared" si="172"/>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3"/>
        <v>-</v>
      </c>
      <c r="R5463" s="8"/>
      <c r="S5463" s="8"/>
      <c r="T5463" s="8"/>
      <c r="U5463" s="8"/>
      <c r="V5463" s="8"/>
      <c r="W5463" s="8" t="str">
        <f t="shared" si="172"/>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3"/>
        <v>-</v>
      </c>
      <c r="R5464" s="9"/>
      <c r="S5464" s="9"/>
      <c r="T5464" s="9"/>
      <c r="U5464" s="9"/>
      <c r="V5464" s="9"/>
      <c r="W5464" s="9" t="str">
        <f t="shared" si="172"/>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3"/>
        <v>-</v>
      </c>
      <c r="R5465" s="8"/>
      <c r="S5465" s="8"/>
      <c r="T5465" s="8"/>
      <c r="U5465" s="8"/>
      <c r="V5465" s="8"/>
      <c r="W5465" s="8" t="str">
        <f t="shared" si="172"/>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3"/>
        <v>-</v>
      </c>
      <c r="R5466" s="9"/>
      <c r="S5466" s="9"/>
      <c r="T5466" s="9"/>
      <c r="U5466" s="9"/>
      <c r="V5466" s="9"/>
      <c r="W5466" s="9" t="str">
        <f t="shared" si="172"/>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3"/>
        <v>-</v>
      </c>
      <c r="R5467" s="8"/>
      <c r="S5467" s="8"/>
      <c r="T5467" s="8"/>
      <c r="U5467" s="8"/>
      <c r="V5467" s="8"/>
      <c r="W5467" s="8" t="str">
        <f t="shared" si="172"/>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3"/>
        <v>-</v>
      </c>
      <c r="R5468" s="9"/>
      <c r="S5468" s="9"/>
      <c r="T5468" s="9"/>
      <c r="U5468" s="9"/>
      <c r="V5468" s="9"/>
      <c r="W5468" s="9" t="str">
        <f t="shared" si="172"/>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3"/>
        <v>-</v>
      </c>
      <c r="R5469" s="8"/>
      <c r="S5469" s="8"/>
      <c r="T5469" s="8"/>
      <c r="U5469" s="8"/>
      <c r="V5469" s="8"/>
      <c r="W5469" s="8" t="str">
        <f t="shared" si="172"/>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3"/>
        <v>-</v>
      </c>
      <c r="R5470" s="9"/>
      <c r="S5470" s="9"/>
      <c r="T5470" s="9"/>
      <c r="U5470" s="9"/>
      <c r="V5470" s="9"/>
      <c r="W5470" s="9" t="str">
        <f t="shared" si="172"/>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3"/>
        <v>-</v>
      </c>
      <c r="R5471" s="8"/>
      <c r="S5471" s="8"/>
      <c r="T5471" s="8"/>
      <c r="U5471" s="8"/>
      <c r="V5471" s="8"/>
      <c r="W5471" s="8" t="str">
        <f t="shared" si="172"/>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3"/>
        <v>-</v>
      </c>
      <c r="R5472" s="9"/>
      <c r="S5472" s="9"/>
      <c r="T5472" s="9"/>
      <c r="U5472" s="9"/>
      <c r="V5472" s="9"/>
      <c r="W5472" s="9" t="str">
        <f t="shared" si="172"/>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3"/>
        <v>-</v>
      </c>
      <c r="R5473" s="8"/>
      <c r="S5473" s="8"/>
      <c r="T5473" s="8"/>
      <c r="U5473" s="8"/>
      <c r="V5473" s="8"/>
      <c r="W5473" s="8" t="str">
        <f t="shared" si="172"/>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3"/>
        <v>-</v>
      </c>
      <c r="R5474" s="9"/>
      <c r="S5474" s="9"/>
      <c r="T5474" s="9"/>
      <c r="U5474" s="9"/>
      <c r="V5474" s="9"/>
      <c r="W5474" s="9" t="str">
        <f t="shared" si="172"/>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3"/>
        <v>-</v>
      </c>
      <c r="R5475" s="8"/>
      <c r="S5475" s="8"/>
      <c r="T5475" s="8"/>
      <c r="U5475" s="8"/>
      <c r="V5475" s="8"/>
      <c r="W5475" s="8" t="str">
        <f t="shared" si="172"/>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3"/>
        <v>-</v>
      </c>
      <c r="R5476" s="9"/>
      <c r="S5476" s="9"/>
      <c r="T5476" s="9"/>
      <c r="U5476" s="9"/>
      <c r="V5476" s="9"/>
      <c r="W5476" s="9" t="str">
        <f t="shared" si="172"/>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3"/>
        <v>-</v>
      </c>
      <c r="R5477" s="8"/>
      <c r="S5477" s="8"/>
      <c r="T5477" s="8"/>
      <c r="U5477" s="8"/>
      <c r="V5477" s="8"/>
      <c r="W5477" s="8" t="str">
        <f t="shared" si="172"/>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3"/>
        <v>-</v>
      </c>
      <c r="R5478" s="9"/>
      <c r="S5478" s="9"/>
      <c r="T5478" s="9"/>
      <c r="U5478" s="9"/>
      <c r="V5478" s="9"/>
      <c r="W5478" s="9" t="str">
        <f t="shared" si="172"/>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3"/>
        <v>-</v>
      </c>
      <c r="R5479" s="8"/>
      <c r="S5479" s="8"/>
      <c r="T5479" s="8"/>
      <c r="U5479" s="8"/>
      <c r="V5479" s="8"/>
      <c r="W5479" s="8" t="str">
        <f t="shared" si="172"/>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3"/>
        <v>-</v>
      </c>
      <c r="R5480" s="9"/>
      <c r="S5480" s="9"/>
      <c r="T5480" s="9"/>
      <c r="U5480" s="9"/>
      <c r="V5480" s="9"/>
      <c r="W5480" s="9" t="str">
        <f t="shared" si="172"/>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3"/>
        <v>-</v>
      </c>
      <c r="R5481" s="8"/>
      <c r="S5481" s="8"/>
      <c r="T5481" s="8"/>
      <c r="U5481" s="8"/>
      <c r="V5481" s="8"/>
      <c r="W5481" s="8" t="str">
        <f t="shared" si="172"/>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3"/>
        <v>-</v>
      </c>
      <c r="R5482" s="9"/>
      <c r="S5482" s="9"/>
      <c r="T5482" s="9"/>
      <c r="U5482" s="9"/>
      <c r="V5482" s="9"/>
      <c r="W5482" s="9" t="str">
        <f t="shared" si="172"/>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3"/>
        <v>-</v>
      </c>
      <c r="R5483" s="8"/>
      <c r="S5483" s="8"/>
      <c r="T5483" s="8"/>
      <c r="U5483" s="8"/>
      <c r="V5483" s="8"/>
      <c r="W5483" s="8" t="str">
        <f t="shared" si="172"/>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3"/>
        <v>-</v>
      </c>
      <c r="R5484" s="9"/>
      <c r="S5484" s="9"/>
      <c r="T5484" s="9"/>
      <c r="U5484" s="9"/>
      <c r="V5484" s="9"/>
      <c r="W5484" s="9" t="str">
        <f t="shared" si="172"/>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3"/>
        <v>-</v>
      </c>
      <c r="R5485" s="8"/>
      <c r="S5485" s="8"/>
      <c r="T5485" s="8"/>
      <c r="U5485" s="8"/>
      <c r="V5485" s="8"/>
      <c r="W5485" s="8" t="str">
        <f t="shared" si="172"/>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3"/>
        <v>-</v>
      </c>
      <c r="R5486" s="9"/>
      <c r="S5486" s="9"/>
      <c r="T5486" s="9"/>
      <c r="U5486" s="9"/>
      <c r="V5486" s="9"/>
      <c r="W5486" s="9" t="str">
        <f t="shared" si="172"/>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3"/>
        <v>-</v>
      </c>
      <c r="R5487" s="8"/>
      <c r="S5487" s="8"/>
      <c r="T5487" s="8"/>
      <c r="U5487" s="8"/>
      <c r="V5487" s="8"/>
      <c r="W5487" s="8" t="str">
        <f t="shared" si="172"/>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3"/>
        <v>-</v>
      </c>
      <c r="R5488" s="9"/>
      <c r="S5488" s="9"/>
      <c r="T5488" s="9"/>
      <c r="U5488" s="9"/>
      <c r="V5488" s="9"/>
      <c r="W5488" s="9" t="str">
        <f t="shared" si="172"/>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3"/>
        <v>-</v>
      </c>
      <c r="R5489" s="8"/>
      <c r="S5489" s="8"/>
      <c r="T5489" s="8"/>
      <c r="U5489" s="8"/>
      <c r="V5489" s="8"/>
      <c r="W5489" s="8" t="str">
        <f t="shared" si="172"/>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3"/>
        <v>-</v>
      </c>
      <c r="R5490" s="9"/>
      <c r="S5490" s="9"/>
      <c r="T5490" s="9"/>
      <c r="U5490" s="9"/>
      <c r="V5490" s="9"/>
      <c r="W5490" s="9" t="str">
        <f t="shared" si="172"/>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3"/>
        <v>-</v>
      </c>
      <c r="R5491" s="8"/>
      <c r="S5491" s="8"/>
      <c r="T5491" s="8"/>
      <c r="U5491" s="8"/>
      <c r="V5491" s="8"/>
      <c r="W5491" s="8" t="str">
        <f t="shared" si="172"/>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3"/>
        <v>-</v>
      </c>
      <c r="R5492" s="9"/>
      <c r="S5492" s="9"/>
      <c r="T5492" s="9"/>
      <c r="U5492" s="9"/>
      <c r="V5492" s="9"/>
      <c r="W5492" s="9" t="str">
        <f t="shared" si="172"/>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3"/>
        <v>-</v>
      </c>
      <c r="R5493" s="8"/>
      <c r="S5493" s="8"/>
      <c r="T5493" s="8"/>
      <c r="U5493" s="8"/>
      <c r="V5493" s="8"/>
      <c r="W5493" s="8" t="str">
        <f t="shared" si="172"/>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3"/>
        <v>-</v>
      </c>
      <c r="R5494" s="9"/>
      <c r="S5494" s="9"/>
      <c r="T5494" s="9"/>
      <c r="U5494" s="9"/>
      <c r="V5494" s="9"/>
      <c r="W5494" s="9" t="str">
        <f t="shared" si="172"/>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3"/>
        <v>-</v>
      </c>
      <c r="R5495" s="8"/>
      <c r="S5495" s="8"/>
      <c r="T5495" s="8"/>
      <c r="U5495" s="8"/>
      <c r="V5495" s="8"/>
      <c r="W5495" s="8" t="str">
        <f t="shared" si="172"/>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3"/>
        <v>-</v>
      </c>
      <c r="R5496" s="9"/>
      <c r="S5496" s="9"/>
      <c r="T5496" s="9"/>
      <c r="U5496" s="9"/>
      <c r="V5496" s="9"/>
      <c r="W5496" s="9" t="str">
        <f t="shared" si="172"/>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3"/>
        <v>-</v>
      </c>
      <c r="R5497" s="8"/>
      <c r="S5497" s="8"/>
      <c r="T5497" s="8"/>
      <c r="U5497" s="8"/>
      <c r="V5497" s="8"/>
      <c r="W5497" s="8" t="str">
        <f t="shared" si="172"/>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3"/>
        <v>-</v>
      </c>
      <c r="R5498" s="9"/>
      <c r="S5498" s="9"/>
      <c r="T5498" s="9"/>
      <c r="U5498" s="9"/>
      <c r="V5498" s="9"/>
      <c r="W5498" s="9" t="str">
        <f t="shared" si="172"/>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3"/>
        <v>-</v>
      </c>
      <c r="R5499" s="8"/>
      <c r="S5499" s="8"/>
      <c r="T5499" s="8"/>
      <c r="U5499" s="8"/>
      <c r="V5499" s="8"/>
      <c r="W5499" s="8" t="str">
        <f t="shared" si="172"/>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3"/>
        <v>-</v>
      </c>
      <c r="R5500" s="9"/>
      <c r="S5500" s="9"/>
      <c r="T5500" s="9"/>
      <c r="U5500" s="9"/>
      <c r="V5500" s="9"/>
      <c r="W5500" s="9" t="str">
        <f t="shared" si="172"/>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3"/>
        <v>-</v>
      </c>
      <c r="R5501" s="8"/>
      <c r="S5501" s="8"/>
      <c r="T5501" s="8"/>
      <c r="U5501" s="8"/>
      <c r="V5501" s="8"/>
      <c r="W5501" s="8" t="str">
        <f t="shared" si="172"/>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3"/>
        <v>-</v>
      </c>
      <c r="R5502" s="9"/>
      <c r="S5502" s="9"/>
      <c r="T5502" s="9"/>
      <c r="U5502" s="9"/>
      <c r="V5502" s="9"/>
      <c r="W5502" s="9" t="str">
        <f t="shared" si="172"/>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3"/>
        <v>-</v>
      </c>
      <c r="R5503" s="8"/>
      <c r="S5503" s="8"/>
      <c r="T5503" s="8"/>
      <c r="U5503" s="8"/>
      <c r="V5503" s="8"/>
      <c r="W5503" s="8" t="str">
        <f t="shared" si="172"/>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3"/>
        <v>-</v>
      </c>
      <c r="R5504" s="9"/>
      <c r="S5504" s="9"/>
      <c r="T5504" s="9"/>
      <c r="U5504" s="9"/>
      <c r="V5504" s="9"/>
      <c r="W5504" s="9" t="str">
        <f t="shared" si="172"/>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3"/>
        <v>-</v>
      </c>
      <c r="R5505" s="8"/>
      <c r="S5505" s="8"/>
      <c r="T5505" s="8"/>
      <c r="U5505" s="8"/>
      <c r="V5505" s="8"/>
      <c r="W5505" s="8" t="str">
        <f t="shared" si="172"/>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3"/>
        <v>-</v>
      </c>
      <c r="R5506" s="9"/>
      <c r="S5506" s="9"/>
      <c r="T5506" s="9"/>
      <c r="U5506" s="9"/>
      <c r="V5506" s="9"/>
      <c r="W5506" s="9" t="str">
        <f t="shared" si="172"/>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3"/>
        <v>-</v>
      </c>
      <c r="R5507" s="8"/>
      <c r="S5507" s="8"/>
      <c r="T5507" s="8"/>
      <c r="U5507" s="8"/>
      <c r="V5507" s="8"/>
      <c r="W5507" s="8" t="str">
        <f t="shared" si="172"/>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3"/>
        <v>-</v>
      </c>
      <c r="R5508" s="9"/>
      <c r="S5508" s="9"/>
      <c r="T5508" s="9"/>
      <c r="U5508" s="9"/>
      <c r="V5508" s="9"/>
      <c r="W5508" s="9" t="str">
        <f t="shared" si="172"/>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3"/>
        <v>-</v>
      </c>
      <c r="R5509" s="8"/>
      <c r="S5509" s="8"/>
      <c r="T5509" s="8"/>
      <c r="U5509" s="8"/>
      <c r="V5509" s="8"/>
      <c r="W5509" s="8" t="str">
        <f t="shared" ref="W5509:W5572" si="174">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5">IF(B5510&gt;1/1/1900, (IF(R5510="Closed",(DATEDIF(B5510,P5510,"d"))-(DATEDIF(M5510,O5510,"d")),IF(OR(R5510="Pending",ISBLANK(P5510)),TODAY()-B5510))),"-")</f>
        <v>-</v>
      </c>
      <c r="R5510" s="9"/>
      <c r="S5510" s="9"/>
      <c r="T5510" s="9"/>
      <c r="U5510" s="9"/>
      <c r="V5510" s="9"/>
      <c r="W5510" s="9" t="str">
        <f t="shared" si="174"/>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5"/>
        <v>-</v>
      </c>
      <c r="R5511" s="8"/>
      <c r="S5511" s="8"/>
      <c r="T5511" s="8"/>
      <c r="U5511" s="8"/>
      <c r="V5511" s="8"/>
      <c r="W5511" s="8" t="str">
        <f t="shared" si="174"/>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5"/>
        <v>-</v>
      </c>
      <c r="R5512" s="9"/>
      <c r="S5512" s="9"/>
      <c r="T5512" s="9"/>
      <c r="U5512" s="9"/>
      <c r="V5512" s="9"/>
      <c r="W5512" s="9" t="str">
        <f t="shared" si="174"/>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5"/>
        <v>-</v>
      </c>
      <c r="R5513" s="8"/>
      <c r="S5513" s="8"/>
      <c r="T5513" s="8"/>
      <c r="U5513" s="8"/>
      <c r="V5513" s="8"/>
      <c r="W5513" s="8" t="str">
        <f t="shared" si="174"/>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5"/>
        <v>-</v>
      </c>
      <c r="R5514" s="9"/>
      <c r="S5514" s="9"/>
      <c r="T5514" s="9"/>
      <c r="U5514" s="9"/>
      <c r="V5514" s="9"/>
      <c r="W5514" s="9" t="str">
        <f t="shared" si="174"/>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5"/>
        <v>-</v>
      </c>
      <c r="R5515" s="8"/>
      <c r="S5515" s="8"/>
      <c r="T5515" s="8"/>
      <c r="U5515" s="8"/>
      <c r="V5515" s="8"/>
      <c r="W5515" s="8" t="str">
        <f t="shared" si="174"/>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5"/>
        <v>-</v>
      </c>
      <c r="R5516" s="9"/>
      <c r="S5516" s="9"/>
      <c r="T5516" s="9"/>
      <c r="U5516" s="9"/>
      <c r="V5516" s="9"/>
      <c r="W5516" s="9" t="str">
        <f t="shared" si="174"/>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5"/>
        <v>-</v>
      </c>
      <c r="R5517" s="8"/>
      <c r="S5517" s="8"/>
      <c r="T5517" s="8"/>
      <c r="U5517" s="8"/>
      <c r="V5517" s="8"/>
      <c r="W5517" s="8" t="str">
        <f t="shared" si="174"/>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5"/>
        <v>-</v>
      </c>
      <c r="R5518" s="9"/>
      <c r="S5518" s="9"/>
      <c r="T5518" s="9"/>
      <c r="U5518" s="9"/>
      <c r="V5518" s="9"/>
      <c r="W5518" s="9" t="str">
        <f t="shared" si="174"/>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5"/>
        <v>-</v>
      </c>
      <c r="R5519" s="8"/>
      <c r="S5519" s="8"/>
      <c r="T5519" s="8"/>
      <c r="U5519" s="8"/>
      <c r="V5519" s="8"/>
      <c r="W5519" s="8" t="str">
        <f t="shared" si="174"/>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5"/>
        <v>-</v>
      </c>
      <c r="R5520" s="9"/>
      <c r="S5520" s="9"/>
      <c r="T5520" s="9"/>
      <c r="U5520" s="9"/>
      <c r="V5520" s="9"/>
      <c r="W5520" s="9" t="str">
        <f t="shared" si="174"/>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5"/>
        <v>-</v>
      </c>
      <c r="R5521" s="8"/>
      <c r="S5521" s="8"/>
      <c r="T5521" s="8"/>
      <c r="U5521" s="8"/>
      <c r="V5521" s="8"/>
      <c r="W5521" s="8" t="str">
        <f t="shared" si="174"/>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5"/>
        <v>-</v>
      </c>
      <c r="R5522" s="9"/>
      <c r="S5522" s="9"/>
      <c r="T5522" s="9"/>
      <c r="U5522" s="9"/>
      <c r="V5522" s="9"/>
      <c r="W5522" s="9" t="str">
        <f t="shared" si="174"/>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5"/>
        <v>-</v>
      </c>
      <c r="R5523" s="8"/>
      <c r="S5523" s="8"/>
      <c r="T5523" s="8"/>
      <c r="U5523" s="8"/>
      <c r="V5523" s="8"/>
      <c r="W5523" s="8" t="str">
        <f t="shared" si="174"/>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5"/>
        <v>-</v>
      </c>
      <c r="R5524" s="9"/>
      <c r="S5524" s="9"/>
      <c r="T5524" s="9"/>
      <c r="U5524" s="9"/>
      <c r="V5524" s="9"/>
      <c r="W5524" s="9" t="str">
        <f t="shared" si="174"/>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5"/>
        <v>-</v>
      </c>
      <c r="R5525" s="8"/>
      <c r="S5525" s="8"/>
      <c r="T5525" s="8"/>
      <c r="U5525" s="8"/>
      <c r="V5525" s="8"/>
      <c r="W5525" s="8" t="str">
        <f t="shared" si="174"/>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5"/>
        <v>-</v>
      </c>
      <c r="R5526" s="9"/>
      <c r="S5526" s="9"/>
      <c r="T5526" s="9"/>
      <c r="U5526" s="9"/>
      <c r="V5526" s="9"/>
      <c r="W5526" s="9" t="str">
        <f t="shared" si="174"/>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5"/>
        <v>-</v>
      </c>
      <c r="R5527" s="8"/>
      <c r="S5527" s="8"/>
      <c r="T5527" s="8"/>
      <c r="U5527" s="8"/>
      <c r="V5527" s="8"/>
      <c r="W5527" s="8" t="str">
        <f t="shared" si="174"/>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5"/>
        <v>-</v>
      </c>
      <c r="R5528" s="9"/>
      <c r="S5528" s="9"/>
      <c r="T5528" s="9"/>
      <c r="U5528" s="9"/>
      <c r="V5528" s="9"/>
      <c r="W5528" s="9" t="str">
        <f t="shared" si="174"/>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5"/>
        <v>-</v>
      </c>
      <c r="R5529" s="8"/>
      <c r="S5529" s="8"/>
      <c r="T5529" s="8"/>
      <c r="U5529" s="8"/>
      <c r="V5529" s="8"/>
      <c r="W5529" s="8" t="str">
        <f t="shared" si="174"/>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5"/>
        <v>-</v>
      </c>
      <c r="R5530" s="9"/>
      <c r="S5530" s="9"/>
      <c r="T5530" s="9"/>
      <c r="U5530" s="9"/>
      <c r="V5530" s="9"/>
      <c r="W5530" s="9" t="str">
        <f t="shared" si="174"/>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5"/>
        <v>-</v>
      </c>
      <c r="R5531" s="8"/>
      <c r="S5531" s="8"/>
      <c r="T5531" s="8"/>
      <c r="U5531" s="8"/>
      <c r="V5531" s="8"/>
      <c r="W5531" s="8" t="str">
        <f t="shared" si="174"/>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5"/>
        <v>-</v>
      </c>
      <c r="R5532" s="9"/>
      <c r="S5532" s="9"/>
      <c r="T5532" s="9"/>
      <c r="U5532" s="9"/>
      <c r="V5532" s="9"/>
      <c r="W5532" s="9" t="str">
        <f t="shared" si="174"/>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5"/>
        <v>-</v>
      </c>
      <c r="R5533" s="8"/>
      <c r="S5533" s="8"/>
      <c r="T5533" s="8"/>
      <c r="U5533" s="8"/>
      <c r="V5533" s="8"/>
      <c r="W5533" s="8" t="str">
        <f t="shared" si="174"/>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5"/>
        <v>-</v>
      </c>
      <c r="R5534" s="9"/>
      <c r="S5534" s="9"/>
      <c r="T5534" s="9"/>
      <c r="U5534" s="9"/>
      <c r="V5534" s="9"/>
      <c r="W5534" s="9" t="str">
        <f t="shared" si="174"/>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5"/>
        <v>-</v>
      </c>
      <c r="R5535" s="8"/>
      <c r="S5535" s="8"/>
      <c r="T5535" s="8"/>
      <c r="U5535" s="8"/>
      <c r="V5535" s="8"/>
      <c r="W5535" s="8" t="str">
        <f t="shared" si="174"/>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5"/>
        <v>-</v>
      </c>
      <c r="R5536" s="9"/>
      <c r="S5536" s="9"/>
      <c r="T5536" s="9"/>
      <c r="U5536" s="9"/>
      <c r="V5536" s="9"/>
      <c r="W5536" s="9" t="str">
        <f t="shared" si="174"/>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5"/>
        <v>-</v>
      </c>
      <c r="R5537" s="8"/>
      <c r="S5537" s="8"/>
      <c r="T5537" s="8"/>
      <c r="U5537" s="8"/>
      <c r="V5537" s="8"/>
      <c r="W5537" s="8" t="str">
        <f t="shared" si="174"/>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5"/>
        <v>-</v>
      </c>
      <c r="R5538" s="9"/>
      <c r="S5538" s="9"/>
      <c r="T5538" s="9"/>
      <c r="U5538" s="9"/>
      <c r="V5538" s="9"/>
      <c r="W5538" s="9" t="str">
        <f t="shared" si="174"/>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5"/>
        <v>-</v>
      </c>
      <c r="R5539" s="8"/>
      <c r="S5539" s="8"/>
      <c r="T5539" s="8"/>
      <c r="U5539" s="8"/>
      <c r="V5539" s="8"/>
      <c r="W5539" s="8" t="str">
        <f t="shared" si="174"/>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5"/>
        <v>-</v>
      </c>
      <c r="R5540" s="9"/>
      <c r="S5540" s="9"/>
      <c r="T5540" s="9"/>
      <c r="U5540" s="9"/>
      <c r="V5540" s="9"/>
      <c r="W5540" s="9" t="str">
        <f t="shared" si="174"/>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5"/>
        <v>-</v>
      </c>
      <c r="R5541" s="8"/>
      <c r="S5541" s="8"/>
      <c r="T5541" s="8"/>
      <c r="U5541" s="8"/>
      <c r="V5541" s="8"/>
      <c r="W5541" s="8" t="str">
        <f t="shared" si="174"/>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5"/>
        <v>-</v>
      </c>
      <c r="R5542" s="9"/>
      <c r="S5542" s="9"/>
      <c r="T5542" s="9"/>
      <c r="U5542" s="9"/>
      <c r="V5542" s="9"/>
      <c r="W5542" s="9" t="str">
        <f t="shared" si="174"/>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5"/>
        <v>-</v>
      </c>
      <c r="R5543" s="8"/>
      <c r="S5543" s="8"/>
      <c r="T5543" s="8"/>
      <c r="U5543" s="8"/>
      <c r="V5543" s="8"/>
      <c r="W5543" s="8" t="str">
        <f t="shared" si="174"/>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5"/>
        <v>-</v>
      </c>
      <c r="R5544" s="9"/>
      <c r="S5544" s="9"/>
      <c r="T5544" s="9"/>
      <c r="U5544" s="9"/>
      <c r="V5544" s="9"/>
      <c r="W5544" s="9" t="str">
        <f t="shared" si="174"/>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5"/>
        <v>-</v>
      </c>
      <c r="R5545" s="8"/>
      <c r="S5545" s="8"/>
      <c r="T5545" s="8"/>
      <c r="U5545" s="8"/>
      <c r="V5545" s="8"/>
      <c r="W5545" s="8" t="str">
        <f t="shared" si="174"/>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5"/>
        <v>-</v>
      </c>
      <c r="R5546" s="9"/>
      <c r="S5546" s="9"/>
      <c r="T5546" s="9"/>
      <c r="U5546" s="9"/>
      <c r="V5546" s="9"/>
      <c r="W5546" s="9" t="str">
        <f t="shared" si="174"/>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5"/>
        <v>-</v>
      </c>
      <c r="R5547" s="8"/>
      <c r="S5547" s="8"/>
      <c r="T5547" s="8"/>
      <c r="U5547" s="8"/>
      <c r="V5547" s="8"/>
      <c r="W5547" s="8" t="str">
        <f t="shared" si="174"/>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5"/>
        <v>-</v>
      </c>
      <c r="R5548" s="9"/>
      <c r="S5548" s="9"/>
      <c r="T5548" s="9"/>
      <c r="U5548" s="9"/>
      <c r="V5548" s="9"/>
      <c r="W5548" s="9" t="str">
        <f t="shared" si="174"/>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5"/>
        <v>-</v>
      </c>
      <c r="R5549" s="8"/>
      <c r="S5549" s="8"/>
      <c r="T5549" s="8"/>
      <c r="U5549" s="8"/>
      <c r="V5549" s="8"/>
      <c r="W5549" s="8" t="str">
        <f t="shared" si="174"/>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5"/>
        <v>-</v>
      </c>
      <c r="R5550" s="9"/>
      <c r="S5550" s="9"/>
      <c r="T5550" s="9"/>
      <c r="U5550" s="9"/>
      <c r="V5550" s="9"/>
      <c r="W5550" s="9" t="str">
        <f t="shared" si="174"/>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5"/>
        <v>-</v>
      </c>
      <c r="R5551" s="8"/>
      <c r="S5551" s="8"/>
      <c r="T5551" s="8"/>
      <c r="U5551" s="8"/>
      <c r="V5551" s="8"/>
      <c r="W5551" s="8" t="str">
        <f t="shared" si="174"/>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5"/>
        <v>-</v>
      </c>
      <c r="R5552" s="9"/>
      <c r="S5552" s="9"/>
      <c r="T5552" s="9"/>
      <c r="U5552" s="9"/>
      <c r="V5552" s="9"/>
      <c r="W5552" s="9" t="str">
        <f t="shared" si="174"/>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5"/>
        <v>-</v>
      </c>
      <c r="R5553" s="8"/>
      <c r="S5553" s="8"/>
      <c r="T5553" s="8"/>
      <c r="U5553" s="8"/>
      <c r="V5553" s="8"/>
      <c r="W5553" s="8" t="str">
        <f t="shared" si="174"/>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5"/>
        <v>-</v>
      </c>
      <c r="R5554" s="9"/>
      <c r="S5554" s="9"/>
      <c r="T5554" s="9"/>
      <c r="U5554" s="9"/>
      <c r="V5554" s="9"/>
      <c r="W5554" s="9" t="str">
        <f t="shared" si="174"/>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5"/>
        <v>-</v>
      </c>
      <c r="R5555" s="8"/>
      <c r="S5555" s="8"/>
      <c r="T5555" s="8"/>
      <c r="U5555" s="8"/>
      <c r="V5555" s="8"/>
      <c r="W5555" s="8" t="str">
        <f t="shared" si="174"/>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5"/>
        <v>-</v>
      </c>
      <c r="R5556" s="9"/>
      <c r="S5556" s="9"/>
      <c r="T5556" s="9"/>
      <c r="U5556" s="9"/>
      <c r="V5556" s="9"/>
      <c r="W5556" s="9" t="str">
        <f t="shared" si="174"/>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5"/>
        <v>-</v>
      </c>
      <c r="R5557" s="8"/>
      <c r="S5557" s="8"/>
      <c r="T5557" s="8"/>
      <c r="U5557" s="8"/>
      <c r="V5557" s="8"/>
      <c r="W5557" s="8" t="str">
        <f t="shared" si="174"/>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5"/>
        <v>-</v>
      </c>
      <c r="R5558" s="9"/>
      <c r="S5558" s="9"/>
      <c r="T5558" s="9"/>
      <c r="U5558" s="9"/>
      <c r="V5558" s="9"/>
      <c r="W5558" s="9" t="str">
        <f t="shared" si="174"/>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5"/>
        <v>-</v>
      </c>
      <c r="R5559" s="8"/>
      <c r="S5559" s="8"/>
      <c r="T5559" s="8"/>
      <c r="U5559" s="8"/>
      <c r="V5559" s="8"/>
      <c r="W5559" s="8" t="str">
        <f t="shared" si="174"/>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5"/>
        <v>-</v>
      </c>
      <c r="R5560" s="9"/>
      <c r="S5560" s="9"/>
      <c r="T5560" s="9"/>
      <c r="U5560" s="9"/>
      <c r="V5560" s="9"/>
      <c r="W5560" s="9" t="str">
        <f t="shared" si="174"/>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5"/>
        <v>-</v>
      </c>
      <c r="R5561" s="8"/>
      <c r="S5561" s="8"/>
      <c r="T5561" s="8"/>
      <c r="U5561" s="8"/>
      <c r="V5561" s="8"/>
      <c r="W5561" s="8" t="str">
        <f t="shared" si="174"/>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5"/>
        <v>-</v>
      </c>
      <c r="R5562" s="9"/>
      <c r="S5562" s="9"/>
      <c r="T5562" s="9"/>
      <c r="U5562" s="9"/>
      <c r="V5562" s="9"/>
      <c r="W5562" s="9" t="str">
        <f t="shared" si="174"/>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5"/>
        <v>-</v>
      </c>
      <c r="R5563" s="8"/>
      <c r="S5563" s="8"/>
      <c r="T5563" s="8"/>
      <c r="U5563" s="8"/>
      <c r="V5563" s="8"/>
      <c r="W5563" s="8" t="str">
        <f t="shared" si="174"/>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5"/>
        <v>-</v>
      </c>
      <c r="R5564" s="9"/>
      <c r="S5564" s="9"/>
      <c r="T5564" s="9"/>
      <c r="U5564" s="9"/>
      <c r="V5564" s="9"/>
      <c r="W5564" s="9" t="str">
        <f t="shared" si="174"/>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5"/>
        <v>-</v>
      </c>
      <c r="R5565" s="8"/>
      <c r="S5565" s="8"/>
      <c r="T5565" s="8"/>
      <c r="U5565" s="8"/>
      <c r="V5565" s="8"/>
      <c r="W5565" s="8" t="str">
        <f t="shared" si="174"/>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5"/>
        <v>-</v>
      </c>
      <c r="R5566" s="9"/>
      <c r="S5566" s="9"/>
      <c r="T5566" s="9"/>
      <c r="U5566" s="9"/>
      <c r="V5566" s="9"/>
      <c r="W5566" s="9" t="str">
        <f t="shared" si="174"/>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5"/>
        <v>-</v>
      </c>
      <c r="R5567" s="8"/>
      <c r="S5567" s="8"/>
      <c r="T5567" s="8"/>
      <c r="U5567" s="8"/>
      <c r="V5567" s="8"/>
      <c r="W5567" s="8" t="str">
        <f t="shared" si="174"/>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5"/>
        <v>-</v>
      </c>
      <c r="R5568" s="9"/>
      <c r="S5568" s="9"/>
      <c r="T5568" s="9"/>
      <c r="U5568" s="9"/>
      <c r="V5568" s="9"/>
      <c r="W5568" s="9" t="str">
        <f t="shared" si="174"/>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5"/>
        <v>-</v>
      </c>
      <c r="R5569" s="8"/>
      <c r="S5569" s="8"/>
      <c r="T5569" s="8"/>
      <c r="U5569" s="8"/>
      <c r="V5569" s="8"/>
      <c r="W5569" s="8" t="str">
        <f t="shared" si="174"/>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5"/>
        <v>-</v>
      </c>
      <c r="R5570" s="9"/>
      <c r="S5570" s="9"/>
      <c r="T5570" s="9"/>
      <c r="U5570" s="9"/>
      <c r="V5570" s="9"/>
      <c r="W5570" s="9" t="str">
        <f t="shared" si="174"/>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5"/>
        <v>-</v>
      </c>
      <c r="R5571" s="8"/>
      <c r="S5571" s="8"/>
      <c r="T5571" s="8"/>
      <c r="U5571" s="8"/>
      <c r="V5571" s="8"/>
      <c r="W5571" s="8" t="str">
        <f t="shared" si="174"/>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5"/>
        <v>-</v>
      </c>
      <c r="R5572" s="9"/>
      <c r="S5572" s="9"/>
      <c r="T5572" s="9"/>
      <c r="U5572" s="9"/>
      <c r="V5572" s="9"/>
      <c r="W5572" s="9" t="str">
        <f t="shared" si="174"/>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5"/>
        <v>-</v>
      </c>
      <c r="R5573" s="8"/>
      <c r="S5573" s="8"/>
      <c r="T5573" s="8"/>
      <c r="U5573" s="8"/>
      <c r="V5573" s="8"/>
      <c r="W5573" s="8" t="str">
        <f t="shared" ref="W5573:W5636" si="176">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7">IF(B5574&gt;1/1/1900, (IF(R5574="Closed",(DATEDIF(B5574,P5574,"d"))-(DATEDIF(M5574,O5574,"d")),IF(OR(R5574="Pending",ISBLANK(P5574)),TODAY()-B5574))),"-")</f>
        <v>-</v>
      </c>
      <c r="R5574" s="9"/>
      <c r="S5574" s="9"/>
      <c r="T5574" s="9"/>
      <c r="U5574" s="9"/>
      <c r="V5574" s="9"/>
      <c r="W5574" s="9" t="str">
        <f t="shared" si="176"/>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7"/>
        <v>-</v>
      </c>
      <c r="R5575" s="8"/>
      <c r="S5575" s="8"/>
      <c r="T5575" s="8"/>
      <c r="U5575" s="8"/>
      <c r="V5575" s="8"/>
      <c r="W5575" s="8" t="str">
        <f t="shared" si="176"/>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7"/>
        <v>-</v>
      </c>
      <c r="R5576" s="9"/>
      <c r="S5576" s="9"/>
      <c r="T5576" s="9"/>
      <c r="U5576" s="9"/>
      <c r="V5576" s="9"/>
      <c r="W5576" s="9" t="str">
        <f t="shared" si="176"/>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7"/>
        <v>-</v>
      </c>
      <c r="R5577" s="8"/>
      <c r="S5577" s="8"/>
      <c r="T5577" s="8"/>
      <c r="U5577" s="8"/>
      <c r="V5577" s="8"/>
      <c r="W5577" s="8" t="str">
        <f t="shared" si="176"/>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7"/>
        <v>-</v>
      </c>
      <c r="R5578" s="9"/>
      <c r="S5578" s="9"/>
      <c r="T5578" s="9"/>
      <c r="U5578" s="9"/>
      <c r="V5578" s="9"/>
      <c r="W5578" s="9" t="str">
        <f t="shared" si="176"/>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7"/>
        <v>-</v>
      </c>
      <c r="R5579" s="8"/>
      <c r="S5579" s="8"/>
      <c r="T5579" s="8"/>
      <c r="U5579" s="8"/>
      <c r="V5579" s="8"/>
      <c r="W5579" s="8" t="str">
        <f t="shared" si="176"/>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7"/>
        <v>-</v>
      </c>
      <c r="R5580" s="9"/>
      <c r="S5580" s="9"/>
      <c r="T5580" s="9"/>
      <c r="U5580" s="9"/>
      <c r="V5580" s="9"/>
      <c r="W5580" s="9" t="str">
        <f t="shared" si="176"/>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7"/>
        <v>-</v>
      </c>
      <c r="R5581" s="8"/>
      <c r="S5581" s="8"/>
      <c r="T5581" s="8"/>
      <c r="U5581" s="8"/>
      <c r="V5581" s="8"/>
      <c r="W5581" s="8" t="str">
        <f t="shared" si="176"/>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7"/>
        <v>-</v>
      </c>
      <c r="R5582" s="9"/>
      <c r="S5582" s="9"/>
      <c r="T5582" s="9"/>
      <c r="U5582" s="9"/>
      <c r="V5582" s="9"/>
      <c r="W5582" s="9" t="str">
        <f t="shared" si="176"/>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7"/>
        <v>-</v>
      </c>
      <c r="R5583" s="8"/>
      <c r="S5583" s="8"/>
      <c r="T5583" s="8"/>
      <c r="U5583" s="8"/>
      <c r="V5583" s="8"/>
      <c r="W5583" s="8" t="str">
        <f t="shared" si="176"/>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7"/>
        <v>-</v>
      </c>
      <c r="R5584" s="9"/>
      <c r="S5584" s="9"/>
      <c r="T5584" s="9"/>
      <c r="U5584" s="9"/>
      <c r="V5584" s="9"/>
      <c r="W5584" s="9" t="str">
        <f t="shared" si="176"/>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7"/>
        <v>-</v>
      </c>
      <c r="R5585" s="8"/>
      <c r="S5585" s="8"/>
      <c r="T5585" s="8"/>
      <c r="U5585" s="8"/>
      <c r="V5585" s="8"/>
      <c r="W5585" s="8" t="str">
        <f t="shared" si="176"/>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7"/>
        <v>-</v>
      </c>
      <c r="R5586" s="9"/>
      <c r="S5586" s="9"/>
      <c r="T5586" s="9"/>
      <c r="U5586" s="9"/>
      <c r="V5586" s="9"/>
      <c r="W5586" s="9" t="str">
        <f t="shared" si="176"/>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7"/>
        <v>-</v>
      </c>
      <c r="R5587" s="8"/>
      <c r="S5587" s="8"/>
      <c r="T5587" s="8"/>
      <c r="U5587" s="8"/>
      <c r="V5587" s="8"/>
      <c r="W5587" s="8" t="str">
        <f t="shared" si="176"/>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7"/>
        <v>-</v>
      </c>
      <c r="R5588" s="9"/>
      <c r="S5588" s="9"/>
      <c r="T5588" s="9"/>
      <c r="U5588" s="9"/>
      <c r="V5588" s="9"/>
      <c r="W5588" s="9" t="str">
        <f t="shared" si="176"/>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7"/>
        <v>-</v>
      </c>
      <c r="R5589" s="8"/>
      <c r="S5589" s="8"/>
      <c r="T5589" s="8"/>
      <c r="U5589" s="8"/>
      <c r="V5589" s="8"/>
      <c r="W5589" s="8" t="str">
        <f t="shared" si="176"/>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7"/>
        <v>-</v>
      </c>
      <c r="R5590" s="9"/>
      <c r="S5590" s="9"/>
      <c r="T5590" s="9"/>
      <c r="U5590" s="9"/>
      <c r="V5590" s="9"/>
      <c r="W5590" s="9" t="str">
        <f t="shared" si="176"/>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7"/>
        <v>-</v>
      </c>
      <c r="R5591" s="8"/>
      <c r="S5591" s="8"/>
      <c r="T5591" s="8"/>
      <c r="U5591" s="8"/>
      <c r="V5591" s="8"/>
      <c r="W5591" s="8" t="str">
        <f t="shared" si="176"/>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7"/>
        <v>-</v>
      </c>
      <c r="R5592" s="9"/>
      <c r="S5592" s="9"/>
      <c r="T5592" s="9"/>
      <c r="U5592" s="9"/>
      <c r="V5592" s="9"/>
      <c r="W5592" s="9" t="str">
        <f t="shared" si="176"/>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7"/>
        <v>-</v>
      </c>
      <c r="R5593" s="8"/>
      <c r="S5593" s="8"/>
      <c r="T5593" s="8"/>
      <c r="U5593" s="8"/>
      <c r="V5593" s="8"/>
      <c r="W5593" s="8" t="str">
        <f t="shared" si="176"/>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7"/>
        <v>-</v>
      </c>
      <c r="R5594" s="9"/>
      <c r="S5594" s="9"/>
      <c r="T5594" s="9"/>
      <c r="U5594" s="9"/>
      <c r="V5594" s="9"/>
      <c r="W5594" s="9" t="str">
        <f t="shared" si="176"/>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7"/>
        <v>-</v>
      </c>
      <c r="R5595" s="8"/>
      <c r="S5595" s="8"/>
      <c r="T5595" s="8"/>
      <c r="U5595" s="8"/>
      <c r="V5595" s="8"/>
      <c r="W5595" s="8" t="str">
        <f t="shared" si="176"/>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7"/>
        <v>-</v>
      </c>
      <c r="R5596" s="9"/>
      <c r="S5596" s="9"/>
      <c r="T5596" s="9"/>
      <c r="U5596" s="9"/>
      <c r="V5596" s="9"/>
      <c r="W5596" s="9" t="str">
        <f t="shared" si="176"/>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7"/>
        <v>-</v>
      </c>
      <c r="R5597" s="8"/>
      <c r="S5597" s="8"/>
      <c r="T5597" s="8"/>
      <c r="U5597" s="8"/>
      <c r="V5597" s="8"/>
      <c r="W5597" s="8" t="str">
        <f t="shared" si="176"/>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7"/>
        <v>-</v>
      </c>
      <c r="R5598" s="9"/>
      <c r="S5598" s="9"/>
      <c r="T5598" s="9"/>
      <c r="U5598" s="9"/>
      <c r="V5598" s="9"/>
      <c r="W5598" s="9" t="str">
        <f t="shared" si="176"/>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7"/>
        <v>-</v>
      </c>
      <c r="R5599" s="8"/>
      <c r="S5599" s="8"/>
      <c r="T5599" s="8"/>
      <c r="U5599" s="8"/>
      <c r="V5599" s="8"/>
      <c r="W5599" s="8" t="str">
        <f t="shared" si="176"/>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7"/>
        <v>-</v>
      </c>
      <c r="R5600" s="9"/>
      <c r="S5600" s="9"/>
      <c r="T5600" s="9"/>
      <c r="U5600" s="9"/>
      <c r="V5600" s="9"/>
      <c r="W5600" s="9" t="str">
        <f t="shared" si="176"/>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7"/>
        <v>-</v>
      </c>
      <c r="R5601" s="8"/>
      <c r="S5601" s="8"/>
      <c r="T5601" s="8"/>
      <c r="U5601" s="8"/>
      <c r="V5601" s="8"/>
      <c r="W5601" s="8" t="str">
        <f t="shared" si="176"/>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7"/>
        <v>-</v>
      </c>
      <c r="R5602" s="9"/>
      <c r="S5602" s="9"/>
      <c r="T5602" s="9"/>
      <c r="U5602" s="9"/>
      <c r="V5602" s="9"/>
      <c r="W5602" s="9" t="str">
        <f t="shared" si="176"/>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7"/>
        <v>-</v>
      </c>
      <c r="R5603" s="8"/>
      <c r="S5603" s="8"/>
      <c r="T5603" s="8"/>
      <c r="U5603" s="8"/>
      <c r="V5603" s="8"/>
      <c r="W5603" s="8" t="str">
        <f t="shared" si="176"/>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7"/>
        <v>-</v>
      </c>
      <c r="R5604" s="9"/>
      <c r="S5604" s="9"/>
      <c r="T5604" s="9"/>
      <c r="U5604" s="9"/>
      <c r="V5604" s="9"/>
      <c r="W5604" s="9" t="str">
        <f t="shared" si="176"/>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7"/>
        <v>-</v>
      </c>
      <c r="R5605" s="8"/>
      <c r="S5605" s="8"/>
      <c r="T5605" s="8"/>
      <c r="U5605" s="8"/>
      <c r="V5605" s="8"/>
      <c r="W5605" s="8" t="str">
        <f t="shared" si="176"/>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7"/>
        <v>-</v>
      </c>
      <c r="R5606" s="9"/>
      <c r="S5606" s="9"/>
      <c r="T5606" s="9"/>
      <c r="U5606" s="9"/>
      <c r="V5606" s="9"/>
      <c r="W5606" s="9" t="str">
        <f t="shared" si="176"/>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7"/>
        <v>-</v>
      </c>
      <c r="R5607" s="8"/>
      <c r="S5607" s="8"/>
      <c r="T5607" s="8"/>
      <c r="U5607" s="8"/>
      <c r="V5607" s="8"/>
      <c r="W5607" s="8" t="str">
        <f t="shared" si="176"/>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7"/>
        <v>-</v>
      </c>
      <c r="R5608" s="9"/>
      <c r="S5608" s="9"/>
      <c r="T5608" s="9"/>
      <c r="U5608" s="9"/>
      <c r="V5608" s="9"/>
      <c r="W5608" s="9" t="str">
        <f t="shared" si="176"/>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7"/>
        <v>-</v>
      </c>
      <c r="R5609" s="8"/>
      <c r="S5609" s="8"/>
      <c r="T5609" s="8"/>
      <c r="U5609" s="8"/>
      <c r="V5609" s="8"/>
      <c r="W5609" s="8" t="str">
        <f t="shared" si="176"/>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7"/>
        <v>-</v>
      </c>
      <c r="R5610" s="9"/>
      <c r="S5610" s="9"/>
      <c r="T5610" s="9"/>
      <c r="U5610" s="9"/>
      <c r="V5610" s="9"/>
      <c r="W5610" s="9" t="str">
        <f t="shared" si="176"/>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7"/>
        <v>-</v>
      </c>
      <c r="R5611" s="8"/>
      <c r="S5611" s="8"/>
      <c r="T5611" s="8"/>
      <c r="U5611" s="8"/>
      <c r="V5611" s="8"/>
      <c r="W5611" s="8" t="str">
        <f t="shared" si="176"/>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7"/>
        <v>-</v>
      </c>
      <c r="R5612" s="9"/>
      <c r="S5612" s="9"/>
      <c r="T5612" s="9"/>
      <c r="U5612" s="9"/>
      <c r="V5612" s="9"/>
      <c r="W5612" s="9" t="str">
        <f t="shared" si="176"/>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7"/>
        <v>-</v>
      </c>
      <c r="R5613" s="8"/>
      <c r="S5613" s="8"/>
      <c r="T5613" s="8"/>
      <c r="U5613" s="8"/>
      <c r="V5613" s="8"/>
      <c r="W5613" s="8" t="str">
        <f t="shared" si="176"/>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7"/>
        <v>-</v>
      </c>
      <c r="R5614" s="9"/>
      <c r="S5614" s="9"/>
      <c r="T5614" s="9"/>
      <c r="U5614" s="9"/>
      <c r="V5614" s="9"/>
      <c r="W5614" s="9" t="str">
        <f t="shared" si="176"/>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7"/>
        <v>-</v>
      </c>
      <c r="R5615" s="8"/>
      <c r="S5615" s="8"/>
      <c r="T5615" s="8"/>
      <c r="U5615" s="8"/>
      <c r="V5615" s="8"/>
      <c r="W5615" s="8" t="str">
        <f t="shared" si="176"/>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7"/>
        <v>-</v>
      </c>
      <c r="R5616" s="9"/>
      <c r="S5616" s="9"/>
      <c r="T5616" s="9"/>
      <c r="U5616" s="9"/>
      <c r="V5616" s="9"/>
      <c r="W5616" s="9" t="str">
        <f t="shared" si="176"/>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7"/>
        <v>-</v>
      </c>
      <c r="R5617" s="8"/>
      <c r="S5617" s="8"/>
      <c r="T5617" s="8"/>
      <c r="U5617" s="8"/>
      <c r="V5617" s="8"/>
      <c r="W5617" s="8" t="str">
        <f t="shared" si="176"/>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7"/>
        <v>-</v>
      </c>
      <c r="R5618" s="9"/>
      <c r="S5618" s="9"/>
      <c r="T5618" s="9"/>
      <c r="U5618" s="9"/>
      <c r="V5618" s="9"/>
      <c r="W5618" s="9" t="str">
        <f t="shared" si="176"/>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7"/>
        <v>-</v>
      </c>
      <c r="R5619" s="8"/>
      <c r="S5619" s="8"/>
      <c r="T5619" s="8"/>
      <c r="U5619" s="8"/>
      <c r="V5619" s="8"/>
      <c r="W5619" s="8" t="str">
        <f t="shared" si="176"/>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7"/>
        <v>-</v>
      </c>
      <c r="R5620" s="9"/>
      <c r="S5620" s="9"/>
      <c r="T5620" s="9"/>
      <c r="U5620" s="9"/>
      <c r="V5620" s="9"/>
      <c r="W5620" s="9" t="str">
        <f t="shared" si="176"/>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7"/>
        <v>-</v>
      </c>
      <c r="R5621" s="8"/>
      <c r="S5621" s="8"/>
      <c r="T5621" s="8"/>
      <c r="U5621" s="8"/>
      <c r="V5621" s="8"/>
      <c r="W5621" s="8" t="str">
        <f t="shared" si="176"/>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7"/>
        <v>-</v>
      </c>
      <c r="R5622" s="9"/>
      <c r="S5622" s="9"/>
      <c r="T5622" s="9"/>
      <c r="U5622" s="9"/>
      <c r="V5622" s="9"/>
      <c r="W5622" s="9" t="str">
        <f t="shared" si="176"/>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7"/>
        <v>-</v>
      </c>
      <c r="R5623" s="8"/>
      <c r="S5623" s="8"/>
      <c r="T5623" s="8"/>
      <c r="U5623" s="8"/>
      <c r="V5623" s="8"/>
      <c r="W5623" s="8" t="str">
        <f t="shared" si="176"/>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7"/>
        <v>-</v>
      </c>
      <c r="R5624" s="9"/>
      <c r="S5624" s="9"/>
      <c r="T5624" s="9"/>
      <c r="U5624" s="9"/>
      <c r="V5624" s="9"/>
      <c r="W5624" s="9" t="str">
        <f t="shared" si="176"/>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7"/>
        <v>-</v>
      </c>
      <c r="R5625" s="8"/>
      <c r="S5625" s="8"/>
      <c r="T5625" s="8"/>
      <c r="U5625" s="8"/>
      <c r="V5625" s="8"/>
      <c r="W5625" s="8" t="str">
        <f t="shared" si="176"/>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7"/>
        <v>-</v>
      </c>
      <c r="R5626" s="9"/>
      <c r="S5626" s="9"/>
      <c r="T5626" s="9"/>
      <c r="U5626" s="9"/>
      <c r="V5626" s="9"/>
      <c r="W5626" s="9" t="str">
        <f t="shared" si="176"/>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7"/>
        <v>-</v>
      </c>
      <c r="R5627" s="8"/>
      <c r="S5627" s="8"/>
      <c r="T5627" s="8"/>
      <c r="U5627" s="8"/>
      <c r="V5627" s="8"/>
      <c r="W5627" s="8" t="str">
        <f t="shared" si="176"/>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7"/>
        <v>-</v>
      </c>
      <c r="R5628" s="9"/>
      <c r="S5628" s="9"/>
      <c r="T5628" s="9"/>
      <c r="U5628" s="9"/>
      <c r="V5628" s="9"/>
      <c r="W5628" s="9" t="str">
        <f t="shared" si="176"/>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7"/>
        <v>-</v>
      </c>
      <c r="R5629" s="8"/>
      <c r="S5629" s="8"/>
      <c r="T5629" s="8"/>
      <c r="U5629" s="8"/>
      <c r="V5629" s="8"/>
      <c r="W5629" s="8" t="str">
        <f t="shared" si="176"/>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7"/>
        <v>-</v>
      </c>
      <c r="R5630" s="9"/>
      <c r="S5630" s="9"/>
      <c r="T5630" s="9"/>
      <c r="U5630" s="9"/>
      <c r="V5630" s="9"/>
      <c r="W5630" s="9" t="str">
        <f t="shared" si="176"/>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7"/>
        <v>-</v>
      </c>
      <c r="R5631" s="8"/>
      <c r="S5631" s="8"/>
      <c r="T5631" s="8"/>
      <c r="U5631" s="8"/>
      <c r="V5631" s="8"/>
      <c r="W5631" s="8" t="str">
        <f t="shared" si="176"/>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7"/>
        <v>-</v>
      </c>
      <c r="R5632" s="9"/>
      <c r="S5632" s="9"/>
      <c r="T5632" s="9"/>
      <c r="U5632" s="9"/>
      <c r="V5632" s="9"/>
      <c r="W5632" s="9" t="str">
        <f t="shared" si="176"/>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7"/>
        <v>-</v>
      </c>
      <c r="R5633" s="8"/>
      <c r="S5633" s="8"/>
      <c r="T5633" s="8"/>
      <c r="U5633" s="8"/>
      <c r="V5633" s="8"/>
      <c r="W5633" s="8" t="str">
        <f t="shared" si="176"/>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7"/>
        <v>-</v>
      </c>
      <c r="R5634" s="9"/>
      <c r="S5634" s="9"/>
      <c r="T5634" s="9"/>
      <c r="U5634" s="9"/>
      <c r="V5634" s="9"/>
      <c r="W5634" s="9" t="str">
        <f t="shared" si="176"/>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7"/>
        <v>-</v>
      </c>
      <c r="R5635" s="8"/>
      <c r="S5635" s="8"/>
      <c r="T5635" s="8"/>
      <c r="U5635" s="8"/>
      <c r="V5635" s="8"/>
      <c r="W5635" s="8" t="str">
        <f t="shared" si="176"/>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7"/>
        <v>-</v>
      </c>
      <c r="R5636" s="9"/>
      <c r="S5636" s="9"/>
      <c r="T5636" s="9"/>
      <c r="U5636" s="9"/>
      <c r="V5636" s="9"/>
      <c r="W5636" s="9" t="str">
        <f t="shared" si="176"/>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7"/>
        <v>-</v>
      </c>
      <c r="R5637" s="8"/>
      <c r="S5637" s="8"/>
      <c r="T5637" s="8"/>
      <c r="U5637" s="8"/>
      <c r="V5637" s="8"/>
      <c r="W5637" s="8" t="str">
        <f t="shared" ref="W5637:W5700" si="178">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9">IF(B5638&gt;1/1/1900, (IF(R5638="Closed",(DATEDIF(B5638,P5638,"d"))-(DATEDIF(M5638,O5638,"d")),IF(OR(R5638="Pending",ISBLANK(P5638)),TODAY()-B5638))),"-")</f>
        <v>-</v>
      </c>
      <c r="R5638" s="9"/>
      <c r="S5638" s="9"/>
      <c r="T5638" s="9"/>
      <c r="U5638" s="9"/>
      <c r="V5638" s="9"/>
      <c r="W5638" s="9" t="str">
        <f t="shared" si="178"/>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9"/>
        <v>-</v>
      </c>
      <c r="R5639" s="8"/>
      <c r="S5639" s="8"/>
      <c r="T5639" s="8"/>
      <c r="U5639" s="8"/>
      <c r="V5639" s="8"/>
      <c r="W5639" s="8" t="str">
        <f t="shared" si="178"/>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9"/>
        <v>-</v>
      </c>
      <c r="R5640" s="9"/>
      <c r="S5640" s="9"/>
      <c r="T5640" s="9"/>
      <c r="U5640" s="9"/>
      <c r="V5640" s="9"/>
      <c r="W5640" s="9" t="str">
        <f t="shared" si="178"/>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9"/>
        <v>-</v>
      </c>
      <c r="R5641" s="8"/>
      <c r="S5641" s="8"/>
      <c r="T5641" s="8"/>
      <c r="U5641" s="8"/>
      <c r="V5641" s="8"/>
      <c r="W5641" s="8" t="str">
        <f t="shared" si="178"/>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9"/>
        <v>-</v>
      </c>
      <c r="R5642" s="9"/>
      <c r="S5642" s="9"/>
      <c r="T5642" s="9"/>
      <c r="U5642" s="9"/>
      <c r="V5642" s="9"/>
      <c r="W5642" s="9" t="str">
        <f t="shared" si="178"/>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9"/>
        <v>-</v>
      </c>
      <c r="R5643" s="8"/>
      <c r="S5643" s="8"/>
      <c r="T5643" s="8"/>
      <c r="U5643" s="8"/>
      <c r="V5643" s="8"/>
      <c r="W5643" s="8" t="str">
        <f t="shared" si="178"/>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9"/>
        <v>-</v>
      </c>
      <c r="R5644" s="9"/>
      <c r="S5644" s="9"/>
      <c r="T5644" s="9"/>
      <c r="U5644" s="9"/>
      <c r="V5644" s="9"/>
      <c r="W5644" s="9" t="str">
        <f t="shared" si="178"/>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9"/>
        <v>-</v>
      </c>
      <c r="R5645" s="8"/>
      <c r="S5645" s="8"/>
      <c r="T5645" s="8"/>
      <c r="U5645" s="8"/>
      <c r="V5645" s="8"/>
      <c r="W5645" s="8" t="str">
        <f t="shared" si="178"/>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9"/>
        <v>-</v>
      </c>
      <c r="R5646" s="9"/>
      <c r="S5646" s="9"/>
      <c r="T5646" s="9"/>
      <c r="U5646" s="9"/>
      <c r="V5646" s="9"/>
      <c r="W5646" s="9" t="str">
        <f t="shared" si="178"/>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9"/>
        <v>-</v>
      </c>
      <c r="R5647" s="8"/>
      <c r="S5647" s="8"/>
      <c r="T5647" s="8"/>
      <c r="U5647" s="8"/>
      <c r="V5647" s="8"/>
      <c r="W5647" s="8" t="str">
        <f t="shared" si="178"/>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9"/>
        <v>-</v>
      </c>
      <c r="R5648" s="9"/>
      <c r="S5648" s="9"/>
      <c r="T5648" s="9"/>
      <c r="U5648" s="9"/>
      <c r="V5648" s="9"/>
      <c r="W5648" s="9" t="str">
        <f t="shared" si="178"/>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9"/>
        <v>-</v>
      </c>
      <c r="R5649" s="8"/>
      <c r="S5649" s="8"/>
      <c r="T5649" s="8"/>
      <c r="U5649" s="8"/>
      <c r="V5649" s="8"/>
      <c r="W5649" s="8" t="str">
        <f t="shared" si="178"/>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9"/>
        <v>-</v>
      </c>
      <c r="R5650" s="9"/>
      <c r="S5650" s="9"/>
      <c r="T5650" s="9"/>
      <c r="U5650" s="9"/>
      <c r="V5650" s="9"/>
      <c r="W5650" s="9" t="str">
        <f t="shared" si="178"/>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9"/>
        <v>-</v>
      </c>
      <c r="R5651" s="8"/>
      <c r="S5651" s="8"/>
      <c r="T5651" s="8"/>
      <c r="U5651" s="8"/>
      <c r="V5651" s="8"/>
      <c r="W5651" s="8" t="str">
        <f t="shared" si="178"/>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9"/>
        <v>-</v>
      </c>
      <c r="R5652" s="9"/>
      <c r="S5652" s="9"/>
      <c r="T5652" s="9"/>
      <c r="U5652" s="9"/>
      <c r="V5652" s="9"/>
      <c r="W5652" s="9" t="str">
        <f t="shared" si="178"/>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9"/>
        <v>-</v>
      </c>
      <c r="R5653" s="8"/>
      <c r="S5653" s="8"/>
      <c r="T5653" s="8"/>
      <c r="U5653" s="8"/>
      <c r="V5653" s="8"/>
      <c r="W5653" s="8" t="str">
        <f t="shared" si="178"/>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9"/>
        <v>-</v>
      </c>
      <c r="R5654" s="9"/>
      <c r="S5654" s="9"/>
      <c r="T5654" s="9"/>
      <c r="U5654" s="9"/>
      <c r="V5654" s="9"/>
      <c r="W5654" s="9" t="str">
        <f t="shared" si="178"/>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9"/>
        <v>-</v>
      </c>
      <c r="R5655" s="8"/>
      <c r="S5655" s="8"/>
      <c r="T5655" s="8"/>
      <c r="U5655" s="8"/>
      <c r="V5655" s="8"/>
      <c r="W5655" s="8" t="str">
        <f t="shared" si="178"/>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9"/>
        <v>-</v>
      </c>
      <c r="R5656" s="9"/>
      <c r="S5656" s="9"/>
      <c r="T5656" s="9"/>
      <c r="U5656" s="9"/>
      <c r="V5656" s="9"/>
      <c r="W5656" s="9" t="str">
        <f t="shared" si="178"/>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9"/>
        <v>-</v>
      </c>
      <c r="R5657" s="8"/>
      <c r="S5657" s="8"/>
      <c r="T5657" s="8"/>
      <c r="U5657" s="8"/>
      <c r="V5657" s="8"/>
      <c r="W5657" s="8" t="str">
        <f t="shared" si="178"/>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9"/>
        <v>-</v>
      </c>
      <c r="R5658" s="9"/>
      <c r="S5658" s="9"/>
      <c r="T5658" s="9"/>
      <c r="U5658" s="9"/>
      <c r="V5658" s="9"/>
      <c r="W5658" s="9" t="str">
        <f t="shared" si="178"/>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9"/>
        <v>-</v>
      </c>
      <c r="R5659" s="8"/>
      <c r="S5659" s="8"/>
      <c r="T5659" s="8"/>
      <c r="U5659" s="8"/>
      <c r="V5659" s="8"/>
      <c r="W5659" s="8" t="str">
        <f t="shared" si="178"/>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9"/>
        <v>-</v>
      </c>
      <c r="R5660" s="9"/>
      <c r="S5660" s="9"/>
      <c r="T5660" s="9"/>
      <c r="U5660" s="9"/>
      <c r="V5660" s="9"/>
      <c r="W5660" s="9" t="str">
        <f t="shared" si="178"/>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9"/>
        <v>-</v>
      </c>
      <c r="R5661" s="8"/>
      <c r="S5661" s="8"/>
      <c r="T5661" s="8"/>
      <c r="U5661" s="8"/>
      <c r="V5661" s="8"/>
      <c r="W5661" s="8" t="str">
        <f t="shared" si="178"/>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9"/>
        <v>-</v>
      </c>
      <c r="R5662" s="9"/>
      <c r="S5662" s="9"/>
      <c r="T5662" s="9"/>
      <c r="U5662" s="9"/>
      <c r="V5662" s="9"/>
      <c r="W5662" s="9" t="str">
        <f t="shared" si="178"/>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9"/>
        <v>-</v>
      </c>
      <c r="R5663" s="8"/>
      <c r="S5663" s="8"/>
      <c r="T5663" s="8"/>
      <c r="U5663" s="8"/>
      <c r="V5663" s="8"/>
      <c r="W5663" s="8" t="str">
        <f t="shared" si="178"/>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9"/>
        <v>-</v>
      </c>
      <c r="R5664" s="9"/>
      <c r="S5664" s="9"/>
      <c r="T5664" s="9"/>
      <c r="U5664" s="9"/>
      <c r="V5664" s="9"/>
      <c r="W5664" s="9" t="str">
        <f t="shared" si="178"/>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9"/>
        <v>-</v>
      </c>
      <c r="R5665" s="8"/>
      <c r="S5665" s="8"/>
      <c r="T5665" s="8"/>
      <c r="U5665" s="8"/>
      <c r="V5665" s="8"/>
      <c r="W5665" s="8" t="str">
        <f t="shared" si="178"/>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9"/>
        <v>-</v>
      </c>
      <c r="R5666" s="9"/>
      <c r="S5666" s="9"/>
      <c r="T5666" s="9"/>
      <c r="U5666" s="9"/>
      <c r="V5666" s="9"/>
      <c r="W5666" s="9" t="str">
        <f t="shared" si="178"/>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9"/>
        <v>-</v>
      </c>
      <c r="R5667" s="8"/>
      <c r="S5667" s="8"/>
      <c r="T5667" s="8"/>
      <c r="U5667" s="8"/>
      <c r="V5667" s="8"/>
      <c r="W5667" s="8" t="str">
        <f t="shared" si="178"/>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9"/>
        <v>-</v>
      </c>
      <c r="R5668" s="9"/>
      <c r="S5668" s="9"/>
      <c r="T5668" s="9"/>
      <c r="U5668" s="9"/>
      <c r="V5668" s="9"/>
      <c r="W5668" s="9" t="str">
        <f t="shared" si="178"/>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9"/>
        <v>-</v>
      </c>
      <c r="R5669" s="8"/>
      <c r="S5669" s="8"/>
      <c r="T5669" s="8"/>
      <c r="U5669" s="8"/>
      <c r="V5669" s="8"/>
      <c r="W5669" s="8" t="str">
        <f t="shared" si="178"/>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9"/>
        <v>-</v>
      </c>
      <c r="R5670" s="9"/>
      <c r="S5670" s="9"/>
      <c r="T5670" s="9"/>
      <c r="U5670" s="9"/>
      <c r="V5670" s="9"/>
      <c r="W5670" s="9" t="str">
        <f t="shared" si="178"/>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9"/>
        <v>-</v>
      </c>
      <c r="R5671" s="8"/>
      <c r="S5671" s="8"/>
      <c r="T5671" s="8"/>
      <c r="U5671" s="8"/>
      <c r="V5671" s="8"/>
      <c r="W5671" s="8" t="str">
        <f t="shared" si="178"/>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9"/>
        <v>-</v>
      </c>
      <c r="R5672" s="9"/>
      <c r="S5672" s="9"/>
      <c r="T5672" s="9"/>
      <c r="U5672" s="9"/>
      <c r="V5672" s="9"/>
      <c r="W5672" s="9" t="str">
        <f t="shared" si="178"/>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9"/>
        <v>-</v>
      </c>
      <c r="R5673" s="8"/>
      <c r="S5673" s="8"/>
      <c r="T5673" s="8"/>
      <c r="U5673" s="8"/>
      <c r="V5673" s="8"/>
      <c r="W5673" s="8" t="str">
        <f t="shared" si="178"/>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9"/>
        <v>-</v>
      </c>
      <c r="R5674" s="9"/>
      <c r="S5674" s="9"/>
      <c r="T5674" s="9"/>
      <c r="U5674" s="9"/>
      <c r="V5674" s="9"/>
      <c r="W5674" s="9" t="str">
        <f t="shared" si="178"/>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9"/>
        <v>-</v>
      </c>
      <c r="R5675" s="8"/>
      <c r="S5675" s="8"/>
      <c r="T5675" s="8"/>
      <c r="U5675" s="8"/>
      <c r="V5675" s="8"/>
      <c r="W5675" s="8" t="str">
        <f t="shared" si="178"/>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9"/>
        <v>-</v>
      </c>
      <c r="R5676" s="9"/>
      <c r="S5676" s="9"/>
      <c r="T5676" s="9"/>
      <c r="U5676" s="9"/>
      <c r="V5676" s="9"/>
      <c r="W5676" s="9" t="str">
        <f t="shared" si="178"/>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9"/>
        <v>-</v>
      </c>
      <c r="R5677" s="8"/>
      <c r="S5677" s="8"/>
      <c r="T5677" s="8"/>
      <c r="U5677" s="8"/>
      <c r="V5677" s="8"/>
      <c r="W5677" s="8" t="str">
        <f t="shared" si="178"/>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9"/>
        <v>-</v>
      </c>
      <c r="R5678" s="9"/>
      <c r="S5678" s="9"/>
      <c r="T5678" s="9"/>
      <c r="U5678" s="9"/>
      <c r="V5678" s="9"/>
      <c r="W5678" s="9" t="str">
        <f t="shared" si="178"/>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9"/>
        <v>-</v>
      </c>
      <c r="R5679" s="8"/>
      <c r="S5679" s="8"/>
      <c r="T5679" s="8"/>
      <c r="U5679" s="8"/>
      <c r="V5679" s="8"/>
      <c r="W5679" s="8" t="str">
        <f t="shared" si="178"/>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9"/>
        <v>-</v>
      </c>
      <c r="R5680" s="9"/>
      <c r="S5680" s="9"/>
      <c r="T5680" s="9"/>
      <c r="U5680" s="9"/>
      <c r="V5680" s="9"/>
      <c r="W5680" s="9" t="str">
        <f t="shared" si="178"/>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9"/>
        <v>-</v>
      </c>
      <c r="R5681" s="8"/>
      <c r="S5681" s="8"/>
      <c r="T5681" s="8"/>
      <c r="U5681" s="8"/>
      <c r="V5681" s="8"/>
      <c r="W5681" s="8" t="str">
        <f t="shared" si="178"/>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9"/>
        <v>-</v>
      </c>
      <c r="R5682" s="9"/>
      <c r="S5682" s="9"/>
      <c r="T5682" s="9"/>
      <c r="U5682" s="9"/>
      <c r="V5682" s="9"/>
      <c r="W5682" s="9" t="str">
        <f t="shared" si="178"/>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9"/>
        <v>-</v>
      </c>
      <c r="R5683" s="8"/>
      <c r="S5683" s="8"/>
      <c r="T5683" s="8"/>
      <c r="U5683" s="8"/>
      <c r="V5683" s="8"/>
      <c r="W5683" s="8" t="str">
        <f t="shared" si="178"/>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9"/>
        <v>-</v>
      </c>
      <c r="R5684" s="9"/>
      <c r="S5684" s="9"/>
      <c r="T5684" s="9"/>
      <c r="U5684" s="9"/>
      <c r="V5684" s="9"/>
      <c r="W5684" s="9" t="str">
        <f t="shared" si="178"/>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9"/>
        <v>-</v>
      </c>
      <c r="R5685" s="8"/>
      <c r="S5685" s="8"/>
      <c r="T5685" s="8"/>
      <c r="U5685" s="8"/>
      <c r="V5685" s="8"/>
      <c r="W5685" s="8" t="str">
        <f t="shared" si="178"/>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9"/>
        <v>-</v>
      </c>
      <c r="R5686" s="9"/>
      <c r="S5686" s="9"/>
      <c r="T5686" s="9"/>
      <c r="U5686" s="9"/>
      <c r="V5686" s="9"/>
      <c r="W5686" s="9" t="str">
        <f t="shared" si="178"/>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9"/>
        <v>-</v>
      </c>
      <c r="R5687" s="8"/>
      <c r="S5687" s="8"/>
      <c r="T5687" s="8"/>
      <c r="U5687" s="8"/>
      <c r="V5687" s="8"/>
      <c r="W5687" s="8" t="str">
        <f t="shared" si="178"/>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9"/>
        <v>-</v>
      </c>
      <c r="R5688" s="9"/>
      <c r="S5688" s="9"/>
      <c r="T5688" s="9"/>
      <c r="U5688" s="9"/>
      <c r="V5688" s="9"/>
      <c r="W5688" s="9" t="str">
        <f t="shared" si="178"/>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9"/>
        <v>-</v>
      </c>
      <c r="R5689" s="8"/>
      <c r="S5689" s="8"/>
      <c r="T5689" s="8"/>
      <c r="U5689" s="8"/>
      <c r="V5689" s="8"/>
      <c r="W5689" s="8" t="str">
        <f t="shared" si="178"/>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9"/>
        <v>-</v>
      </c>
      <c r="R5690" s="9"/>
      <c r="S5690" s="9"/>
      <c r="T5690" s="9"/>
      <c r="U5690" s="9"/>
      <c r="V5690" s="9"/>
      <c r="W5690" s="9" t="str">
        <f t="shared" si="178"/>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9"/>
        <v>-</v>
      </c>
      <c r="R5691" s="8"/>
      <c r="S5691" s="8"/>
      <c r="T5691" s="8"/>
      <c r="U5691" s="8"/>
      <c r="V5691" s="8"/>
      <c r="W5691" s="8" t="str">
        <f t="shared" si="178"/>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9"/>
        <v>-</v>
      </c>
      <c r="R5692" s="9"/>
      <c r="S5692" s="9"/>
      <c r="T5692" s="9"/>
      <c r="U5692" s="9"/>
      <c r="V5692" s="9"/>
      <c r="W5692" s="9" t="str">
        <f t="shared" si="178"/>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9"/>
        <v>-</v>
      </c>
      <c r="R5693" s="8"/>
      <c r="S5693" s="8"/>
      <c r="T5693" s="8"/>
      <c r="U5693" s="8"/>
      <c r="V5693" s="8"/>
      <c r="W5693" s="8" t="str">
        <f t="shared" si="178"/>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9"/>
        <v>-</v>
      </c>
      <c r="R5694" s="9"/>
      <c r="S5694" s="9"/>
      <c r="T5694" s="9"/>
      <c r="U5694" s="9"/>
      <c r="V5694" s="9"/>
      <c r="W5694" s="9" t="str">
        <f t="shared" si="178"/>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9"/>
        <v>-</v>
      </c>
      <c r="R5695" s="8"/>
      <c r="S5695" s="8"/>
      <c r="T5695" s="8"/>
      <c r="U5695" s="8"/>
      <c r="V5695" s="8"/>
      <c r="W5695" s="8" t="str">
        <f t="shared" si="178"/>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9"/>
        <v>-</v>
      </c>
      <c r="R5696" s="9"/>
      <c r="S5696" s="9"/>
      <c r="T5696" s="9"/>
      <c r="U5696" s="9"/>
      <c r="V5696" s="9"/>
      <c r="W5696" s="9" t="str">
        <f t="shared" si="178"/>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9"/>
        <v>-</v>
      </c>
      <c r="R5697" s="8"/>
      <c r="S5697" s="8"/>
      <c r="T5697" s="8"/>
      <c r="U5697" s="8"/>
      <c r="V5697" s="8"/>
      <c r="W5697" s="8" t="str">
        <f t="shared" si="178"/>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9"/>
        <v>-</v>
      </c>
      <c r="R5698" s="9"/>
      <c r="S5698" s="9"/>
      <c r="T5698" s="9"/>
      <c r="U5698" s="9"/>
      <c r="V5698" s="9"/>
      <c r="W5698" s="9" t="str">
        <f t="shared" si="178"/>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9"/>
        <v>-</v>
      </c>
      <c r="R5699" s="8"/>
      <c r="S5699" s="8"/>
      <c r="T5699" s="8"/>
      <c r="U5699" s="8"/>
      <c r="V5699" s="8"/>
      <c r="W5699" s="8" t="str">
        <f t="shared" si="178"/>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9"/>
        <v>-</v>
      </c>
      <c r="R5700" s="9"/>
      <c r="S5700" s="9"/>
      <c r="T5700" s="9"/>
      <c r="U5700" s="9"/>
      <c r="V5700" s="9"/>
      <c r="W5700" s="9" t="str">
        <f t="shared" si="178"/>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9"/>
        <v>-</v>
      </c>
      <c r="R5701" s="8"/>
      <c r="S5701" s="8"/>
      <c r="T5701" s="8"/>
      <c r="U5701" s="8"/>
      <c r="V5701" s="8"/>
      <c r="W5701" s="8" t="str">
        <f t="shared" ref="W5701:W5764" si="180">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1">IF(B5702&gt;1/1/1900, (IF(R5702="Closed",(DATEDIF(B5702,P5702,"d"))-(DATEDIF(M5702,O5702,"d")),IF(OR(R5702="Pending",ISBLANK(P5702)),TODAY()-B5702))),"-")</f>
        <v>-</v>
      </c>
      <c r="R5702" s="9"/>
      <c r="S5702" s="9"/>
      <c r="T5702" s="9"/>
      <c r="U5702" s="9"/>
      <c r="V5702" s="9"/>
      <c r="W5702" s="9" t="str">
        <f t="shared" si="180"/>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1"/>
        <v>-</v>
      </c>
      <c r="R5703" s="8"/>
      <c r="S5703" s="8"/>
      <c r="T5703" s="8"/>
      <c r="U5703" s="8"/>
      <c r="V5703" s="8"/>
      <c r="W5703" s="8" t="str">
        <f t="shared" si="180"/>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1"/>
        <v>-</v>
      </c>
      <c r="R5704" s="9"/>
      <c r="S5704" s="9"/>
      <c r="T5704" s="9"/>
      <c r="U5704" s="9"/>
      <c r="V5704" s="9"/>
      <c r="W5704" s="9" t="str">
        <f t="shared" si="180"/>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1"/>
        <v>-</v>
      </c>
      <c r="R5705" s="8"/>
      <c r="S5705" s="8"/>
      <c r="T5705" s="8"/>
      <c r="U5705" s="8"/>
      <c r="V5705" s="8"/>
      <c r="W5705" s="8" t="str">
        <f t="shared" si="180"/>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1"/>
        <v>-</v>
      </c>
      <c r="R5706" s="9"/>
      <c r="S5706" s="9"/>
      <c r="T5706" s="9"/>
      <c r="U5706" s="9"/>
      <c r="V5706" s="9"/>
      <c r="W5706" s="9" t="str">
        <f t="shared" si="180"/>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1"/>
        <v>-</v>
      </c>
      <c r="R5707" s="8"/>
      <c r="S5707" s="8"/>
      <c r="T5707" s="8"/>
      <c r="U5707" s="8"/>
      <c r="V5707" s="8"/>
      <c r="W5707" s="8" t="str">
        <f t="shared" si="180"/>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1"/>
        <v>-</v>
      </c>
      <c r="R5708" s="9"/>
      <c r="S5708" s="9"/>
      <c r="T5708" s="9"/>
      <c r="U5708" s="9"/>
      <c r="V5708" s="9"/>
      <c r="W5708" s="9" t="str">
        <f t="shared" si="180"/>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1"/>
        <v>-</v>
      </c>
      <c r="R5709" s="8"/>
      <c r="S5709" s="8"/>
      <c r="T5709" s="8"/>
      <c r="U5709" s="8"/>
      <c r="V5709" s="8"/>
      <c r="W5709" s="8" t="str">
        <f t="shared" si="180"/>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1"/>
        <v>-</v>
      </c>
      <c r="R5710" s="9"/>
      <c r="S5710" s="9"/>
      <c r="T5710" s="9"/>
      <c r="U5710" s="9"/>
      <c r="V5710" s="9"/>
      <c r="W5710" s="9" t="str">
        <f t="shared" si="180"/>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1"/>
        <v>-</v>
      </c>
      <c r="R5711" s="8"/>
      <c r="S5711" s="8"/>
      <c r="T5711" s="8"/>
      <c r="U5711" s="8"/>
      <c r="V5711" s="8"/>
      <c r="W5711" s="8" t="str">
        <f t="shared" si="180"/>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1"/>
        <v>-</v>
      </c>
      <c r="R5712" s="9"/>
      <c r="S5712" s="9"/>
      <c r="T5712" s="9"/>
      <c r="U5712" s="9"/>
      <c r="V5712" s="9"/>
      <c r="W5712" s="9" t="str">
        <f t="shared" si="180"/>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1"/>
        <v>-</v>
      </c>
      <c r="R5713" s="8"/>
      <c r="S5713" s="8"/>
      <c r="T5713" s="8"/>
      <c r="U5713" s="8"/>
      <c r="V5713" s="8"/>
      <c r="W5713" s="8" t="str">
        <f t="shared" si="180"/>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1"/>
        <v>-</v>
      </c>
      <c r="R5714" s="9"/>
      <c r="S5714" s="9"/>
      <c r="T5714" s="9"/>
      <c r="U5714" s="9"/>
      <c r="V5714" s="9"/>
      <c r="W5714" s="9" t="str">
        <f t="shared" si="180"/>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1"/>
        <v>-</v>
      </c>
      <c r="R5715" s="8"/>
      <c r="S5715" s="8"/>
      <c r="T5715" s="8"/>
      <c r="U5715" s="8"/>
      <c r="V5715" s="8"/>
      <c r="W5715" s="8" t="str">
        <f t="shared" si="180"/>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1"/>
        <v>-</v>
      </c>
      <c r="R5716" s="9"/>
      <c r="S5716" s="9"/>
      <c r="T5716" s="9"/>
      <c r="U5716" s="9"/>
      <c r="V5716" s="9"/>
      <c r="W5716" s="9" t="str">
        <f t="shared" si="180"/>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1"/>
        <v>-</v>
      </c>
      <c r="R5717" s="8"/>
      <c r="S5717" s="8"/>
      <c r="T5717" s="8"/>
      <c r="U5717" s="8"/>
      <c r="V5717" s="8"/>
      <c r="W5717" s="8" t="str">
        <f t="shared" si="180"/>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1"/>
        <v>-</v>
      </c>
      <c r="R5718" s="9"/>
      <c r="S5718" s="9"/>
      <c r="T5718" s="9"/>
      <c r="U5718" s="9"/>
      <c r="V5718" s="9"/>
      <c r="W5718" s="9" t="str">
        <f t="shared" si="180"/>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1"/>
        <v>-</v>
      </c>
      <c r="R5719" s="8"/>
      <c r="S5719" s="8"/>
      <c r="T5719" s="8"/>
      <c r="U5719" s="8"/>
      <c r="V5719" s="8"/>
      <c r="W5719" s="8" t="str">
        <f t="shared" si="180"/>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1"/>
        <v>-</v>
      </c>
      <c r="R5720" s="9"/>
      <c r="S5720" s="9"/>
      <c r="T5720" s="9"/>
      <c r="U5720" s="9"/>
      <c r="V5720" s="9"/>
      <c r="W5720" s="9" t="str">
        <f t="shared" si="180"/>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1"/>
        <v>-</v>
      </c>
      <c r="R5721" s="8"/>
      <c r="S5721" s="8"/>
      <c r="T5721" s="8"/>
      <c r="U5721" s="8"/>
      <c r="V5721" s="8"/>
      <c r="W5721" s="8" t="str">
        <f t="shared" si="180"/>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1"/>
        <v>-</v>
      </c>
      <c r="R5722" s="9"/>
      <c r="S5722" s="9"/>
      <c r="T5722" s="9"/>
      <c r="U5722" s="9"/>
      <c r="V5722" s="9"/>
      <c r="W5722" s="9" t="str">
        <f t="shared" si="180"/>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1"/>
        <v>-</v>
      </c>
      <c r="R5723" s="8"/>
      <c r="S5723" s="8"/>
      <c r="T5723" s="8"/>
      <c r="U5723" s="8"/>
      <c r="V5723" s="8"/>
      <c r="W5723" s="8" t="str">
        <f t="shared" si="180"/>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1"/>
        <v>-</v>
      </c>
      <c r="R5724" s="9"/>
      <c r="S5724" s="9"/>
      <c r="T5724" s="9"/>
      <c r="U5724" s="9"/>
      <c r="V5724" s="9"/>
      <c r="W5724" s="9" t="str">
        <f t="shared" si="180"/>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1"/>
        <v>-</v>
      </c>
      <c r="R5725" s="8"/>
      <c r="S5725" s="8"/>
      <c r="T5725" s="8"/>
      <c r="U5725" s="8"/>
      <c r="V5725" s="8"/>
      <c r="W5725" s="8" t="str">
        <f t="shared" si="180"/>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1"/>
        <v>-</v>
      </c>
      <c r="R5726" s="9"/>
      <c r="S5726" s="9"/>
      <c r="T5726" s="9"/>
      <c r="U5726" s="9"/>
      <c r="V5726" s="9"/>
      <c r="W5726" s="9" t="str">
        <f t="shared" si="180"/>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1"/>
        <v>-</v>
      </c>
      <c r="R5727" s="8"/>
      <c r="S5727" s="8"/>
      <c r="T5727" s="8"/>
      <c r="U5727" s="8"/>
      <c r="V5727" s="8"/>
      <c r="W5727" s="8" t="str">
        <f t="shared" si="180"/>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1"/>
        <v>-</v>
      </c>
      <c r="R5728" s="9"/>
      <c r="S5728" s="9"/>
      <c r="T5728" s="9"/>
      <c r="U5728" s="9"/>
      <c r="V5728" s="9"/>
      <c r="W5728" s="9" t="str">
        <f t="shared" si="180"/>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1"/>
        <v>-</v>
      </c>
      <c r="R5729" s="8"/>
      <c r="S5729" s="8"/>
      <c r="T5729" s="8"/>
      <c r="U5729" s="8"/>
      <c r="V5729" s="8"/>
      <c r="W5729" s="8" t="str">
        <f t="shared" si="180"/>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1"/>
        <v>-</v>
      </c>
      <c r="R5730" s="9"/>
      <c r="S5730" s="9"/>
      <c r="T5730" s="9"/>
      <c r="U5730" s="9"/>
      <c r="V5730" s="9"/>
      <c r="W5730" s="9" t="str">
        <f t="shared" si="180"/>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1"/>
        <v>-</v>
      </c>
      <c r="R5731" s="8"/>
      <c r="S5731" s="8"/>
      <c r="T5731" s="8"/>
      <c r="U5731" s="8"/>
      <c r="V5731" s="8"/>
      <c r="W5731" s="8" t="str">
        <f t="shared" si="180"/>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1"/>
        <v>-</v>
      </c>
      <c r="R5732" s="9"/>
      <c r="S5732" s="9"/>
      <c r="T5732" s="9"/>
      <c r="U5732" s="9"/>
      <c r="V5732" s="9"/>
      <c r="W5732" s="9" t="str">
        <f t="shared" si="180"/>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1"/>
        <v>-</v>
      </c>
      <c r="R5733" s="8"/>
      <c r="S5733" s="8"/>
      <c r="T5733" s="8"/>
      <c r="U5733" s="8"/>
      <c r="V5733" s="8"/>
      <c r="W5733" s="8" t="str">
        <f t="shared" si="180"/>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1"/>
        <v>-</v>
      </c>
      <c r="R5734" s="9"/>
      <c r="S5734" s="9"/>
      <c r="T5734" s="9"/>
      <c r="U5734" s="9"/>
      <c r="V5734" s="9"/>
      <c r="W5734" s="9" t="str">
        <f t="shared" si="180"/>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1"/>
        <v>-</v>
      </c>
      <c r="R5735" s="8"/>
      <c r="S5735" s="8"/>
      <c r="T5735" s="8"/>
      <c r="U5735" s="8"/>
      <c r="V5735" s="8"/>
      <c r="W5735" s="8" t="str">
        <f t="shared" si="180"/>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1"/>
        <v>-</v>
      </c>
      <c r="R5736" s="9"/>
      <c r="S5736" s="9"/>
      <c r="T5736" s="9"/>
      <c r="U5736" s="9"/>
      <c r="V5736" s="9"/>
      <c r="W5736" s="9" t="str">
        <f t="shared" si="180"/>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1"/>
        <v>-</v>
      </c>
      <c r="R5737" s="8"/>
      <c r="S5737" s="8"/>
      <c r="T5737" s="8"/>
      <c r="U5737" s="8"/>
      <c r="V5737" s="8"/>
      <c r="W5737" s="8" t="str">
        <f t="shared" si="180"/>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1"/>
        <v>-</v>
      </c>
      <c r="R5738" s="9"/>
      <c r="S5738" s="9"/>
      <c r="T5738" s="9"/>
      <c r="U5738" s="9"/>
      <c r="V5738" s="9"/>
      <c r="W5738" s="9" t="str">
        <f t="shared" si="180"/>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1"/>
        <v>-</v>
      </c>
      <c r="R5739" s="8"/>
      <c r="S5739" s="8"/>
      <c r="T5739" s="8"/>
      <c r="U5739" s="8"/>
      <c r="V5739" s="8"/>
      <c r="W5739" s="8" t="str">
        <f t="shared" si="180"/>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1"/>
        <v>-</v>
      </c>
      <c r="R5740" s="9"/>
      <c r="S5740" s="9"/>
      <c r="T5740" s="9"/>
      <c r="U5740" s="9"/>
      <c r="V5740" s="9"/>
      <c r="W5740" s="9" t="str">
        <f t="shared" si="180"/>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1"/>
        <v>-</v>
      </c>
      <c r="R5741" s="8"/>
      <c r="S5741" s="8"/>
      <c r="T5741" s="8"/>
      <c r="U5741" s="8"/>
      <c r="V5741" s="8"/>
      <c r="W5741" s="8" t="str">
        <f t="shared" si="180"/>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1"/>
        <v>-</v>
      </c>
      <c r="R5742" s="9"/>
      <c r="S5742" s="9"/>
      <c r="T5742" s="9"/>
      <c r="U5742" s="9"/>
      <c r="V5742" s="9"/>
      <c r="W5742" s="9" t="str">
        <f t="shared" si="180"/>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1"/>
        <v>-</v>
      </c>
      <c r="R5743" s="8"/>
      <c r="S5743" s="8"/>
      <c r="T5743" s="8"/>
      <c r="U5743" s="8"/>
      <c r="V5743" s="8"/>
      <c r="W5743" s="8" t="str">
        <f t="shared" si="180"/>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1"/>
        <v>-</v>
      </c>
      <c r="R5744" s="9"/>
      <c r="S5744" s="9"/>
      <c r="T5744" s="9"/>
      <c r="U5744" s="9"/>
      <c r="V5744" s="9"/>
      <c r="W5744" s="9" t="str">
        <f t="shared" si="180"/>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1"/>
        <v>-</v>
      </c>
      <c r="R5745" s="8"/>
      <c r="S5745" s="8"/>
      <c r="T5745" s="8"/>
      <c r="U5745" s="8"/>
      <c r="V5745" s="8"/>
      <c r="W5745" s="8" t="str">
        <f t="shared" si="180"/>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1"/>
        <v>-</v>
      </c>
      <c r="R5746" s="9"/>
      <c r="S5746" s="9"/>
      <c r="T5746" s="9"/>
      <c r="U5746" s="9"/>
      <c r="V5746" s="9"/>
      <c r="W5746" s="9" t="str">
        <f t="shared" si="180"/>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1"/>
        <v>-</v>
      </c>
      <c r="R5747" s="8"/>
      <c r="S5747" s="8"/>
      <c r="T5747" s="8"/>
      <c r="U5747" s="8"/>
      <c r="V5747" s="8"/>
      <c r="W5747" s="8" t="str">
        <f t="shared" si="180"/>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1"/>
        <v>-</v>
      </c>
      <c r="R5748" s="9"/>
      <c r="S5748" s="9"/>
      <c r="T5748" s="9"/>
      <c r="U5748" s="9"/>
      <c r="V5748" s="9"/>
      <c r="W5748" s="9" t="str">
        <f t="shared" si="180"/>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1"/>
        <v>-</v>
      </c>
      <c r="R5749" s="8"/>
      <c r="S5749" s="8"/>
      <c r="T5749" s="8"/>
      <c r="U5749" s="8"/>
      <c r="V5749" s="8"/>
      <c r="W5749" s="8" t="str">
        <f t="shared" si="180"/>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1"/>
        <v>-</v>
      </c>
      <c r="R5750" s="9"/>
      <c r="S5750" s="9"/>
      <c r="T5750" s="9"/>
      <c r="U5750" s="9"/>
      <c r="V5750" s="9"/>
      <c r="W5750" s="9" t="str">
        <f t="shared" si="180"/>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1"/>
        <v>-</v>
      </c>
      <c r="R5751" s="8"/>
      <c r="S5751" s="8"/>
      <c r="T5751" s="8"/>
      <c r="U5751" s="8"/>
      <c r="V5751" s="8"/>
      <c r="W5751" s="8" t="str">
        <f t="shared" si="180"/>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1"/>
        <v>-</v>
      </c>
      <c r="R5752" s="9"/>
      <c r="S5752" s="9"/>
      <c r="T5752" s="9"/>
      <c r="U5752" s="9"/>
      <c r="V5752" s="9"/>
      <c r="W5752" s="9" t="str">
        <f t="shared" si="180"/>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1"/>
        <v>-</v>
      </c>
      <c r="R5753" s="8"/>
      <c r="S5753" s="8"/>
      <c r="T5753" s="8"/>
      <c r="U5753" s="8"/>
      <c r="V5753" s="8"/>
      <c r="W5753" s="8" t="str">
        <f t="shared" si="180"/>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1"/>
        <v>-</v>
      </c>
      <c r="R5754" s="9"/>
      <c r="S5754" s="9"/>
      <c r="T5754" s="9"/>
      <c r="U5754" s="9"/>
      <c r="V5754" s="9"/>
      <c r="W5754" s="9" t="str">
        <f t="shared" si="180"/>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1"/>
        <v>-</v>
      </c>
      <c r="R5755" s="8"/>
      <c r="S5755" s="8"/>
      <c r="T5755" s="8"/>
      <c r="U5755" s="8"/>
      <c r="V5755" s="8"/>
      <c r="W5755" s="8" t="str">
        <f t="shared" si="180"/>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1"/>
        <v>-</v>
      </c>
      <c r="R5756" s="9"/>
      <c r="S5756" s="9"/>
      <c r="T5756" s="9"/>
      <c r="U5756" s="9"/>
      <c r="V5756" s="9"/>
      <c r="W5756" s="9" t="str">
        <f t="shared" si="180"/>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1"/>
        <v>-</v>
      </c>
      <c r="R5757" s="8"/>
      <c r="S5757" s="8"/>
      <c r="T5757" s="8"/>
      <c r="U5757" s="8"/>
      <c r="V5757" s="8"/>
      <c r="W5757" s="8" t="str">
        <f t="shared" si="180"/>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1"/>
        <v>-</v>
      </c>
      <c r="R5758" s="9"/>
      <c r="S5758" s="9"/>
      <c r="T5758" s="9"/>
      <c r="U5758" s="9"/>
      <c r="V5758" s="9"/>
      <c r="W5758" s="9" t="str">
        <f t="shared" si="180"/>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1"/>
        <v>-</v>
      </c>
      <c r="R5759" s="8"/>
      <c r="S5759" s="8"/>
      <c r="T5759" s="8"/>
      <c r="U5759" s="8"/>
      <c r="V5759" s="8"/>
      <c r="W5759" s="8" t="str">
        <f t="shared" si="180"/>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1"/>
        <v>-</v>
      </c>
      <c r="R5760" s="9"/>
      <c r="S5760" s="9"/>
      <c r="T5760" s="9"/>
      <c r="U5760" s="9"/>
      <c r="V5760" s="9"/>
      <c r="W5760" s="9" t="str">
        <f t="shared" si="180"/>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1"/>
        <v>-</v>
      </c>
      <c r="R5761" s="8"/>
      <c r="S5761" s="8"/>
      <c r="T5761" s="8"/>
      <c r="U5761" s="8"/>
      <c r="V5761" s="8"/>
      <c r="W5761" s="8" t="str">
        <f t="shared" si="180"/>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1"/>
        <v>-</v>
      </c>
      <c r="R5762" s="9"/>
      <c r="S5762" s="9"/>
      <c r="T5762" s="9"/>
      <c r="U5762" s="9"/>
      <c r="V5762" s="9"/>
      <c r="W5762" s="9" t="str">
        <f t="shared" si="180"/>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1"/>
        <v>-</v>
      </c>
      <c r="R5763" s="8"/>
      <c r="S5763" s="8"/>
      <c r="T5763" s="8"/>
      <c r="U5763" s="8"/>
      <c r="V5763" s="8"/>
      <c r="W5763" s="8" t="str">
        <f t="shared" si="180"/>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1"/>
        <v>-</v>
      </c>
      <c r="R5764" s="9"/>
      <c r="S5764" s="9"/>
      <c r="T5764" s="9"/>
      <c r="U5764" s="9"/>
      <c r="V5764" s="9"/>
      <c r="W5764" s="9" t="str">
        <f t="shared" si="180"/>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1"/>
        <v>-</v>
      </c>
      <c r="R5765" s="8"/>
      <c r="S5765" s="8"/>
      <c r="T5765" s="8"/>
      <c r="U5765" s="8"/>
      <c r="V5765" s="8"/>
      <c r="W5765" s="8" t="str">
        <f t="shared" ref="W5765:W5828" si="182">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3">IF(B5766&gt;1/1/1900, (IF(R5766="Closed",(DATEDIF(B5766,P5766,"d"))-(DATEDIF(M5766,O5766,"d")),IF(OR(R5766="Pending",ISBLANK(P5766)),TODAY()-B5766))),"-")</f>
        <v>-</v>
      </c>
      <c r="R5766" s="9"/>
      <c r="S5766" s="9"/>
      <c r="T5766" s="9"/>
      <c r="U5766" s="9"/>
      <c r="V5766" s="9"/>
      <c r="W5766" s="9" t="str">
        <f t="shared" si="182"/>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3"/>
        <v>-</v>
      </c>
      <c r="R5767" s="8"/>
      <c r="S5767" s="8"/>
      <c r="T5767" s="8"/>
      <c r="U5767" s="8"/>
      <c r="V5767" s="8"/>
      <c r="W5767" s="8" t="str">
        <f t="shared" si="182"/>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3"/>
        <v>-</v>
      </c>
      <c r="R5768" s="9"/>
      <c r="S5768" s="9"/>
      <c r="T5768" s="9"/>
      <c r="U5768" s="9"/>
      <c r="V5768" s="9"/>
      <c r="W5768" s="9" t="str">
        <f t="shared" si="182"/>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3"/>
        <v>-</v>
      </c>
      <c r="R5769" s="8"/>
      <c r="S5769" s="8"/>
      <c r="T5769" s="8"/>
      <c r="U5769" s="8"/>
      <c r="V5769" s="8"/>
      <c r="W5769" s="8" t="str">
        <f t="shared" si="182"/>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3"/>
        <v>-</v>
      </c>
      <c r="R5770" s="9"/>
      <c r="S5770" s="9"/>
      <c r="T5770" s="9"/>
      <c r="U5770" s="9"/>
      <c r="V5770" s="9"/>
      <c r="W5770" s="9" t="str">
        <f t="shared" si="182"/>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3"/>
        <v>-</v>
      </c>
      <c r="R5771" s="8"/>
      <c r="S5771" s="8"/>
      <c r="T5771" s="8"/>
      <c r="U5771" s="8"/>
      <c r="V5771" s="8"/>
      <c r="W5771" s="8" t="str">
        <f t="shared" si="182"/>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3"/>
        <v>-</v>
      </c>
      <c r="R5772" s="9"/>
      <c r="S5772" s="9"/>
      <c r="T5772" s="9"/>
      <c r="U5772" s="9"/>
      <c r="V5772" s="9"/>
      <c r="W5772" s="9" t="str">
        <f t="shared" si="182"/>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3"/>
        <v>-</v>
      </c>
      <c r="R5773" s="8"/>
      <c r="S5773" s="8"/>
      <c r="T5773" s="8"/>
      <c r="U5773" s="8"/>
      <c r="V5773" s="8"/>
      <c r="W5773" s="8" t="str">
        <f t="shared" si="182"/>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3"/>
        <v>-</v>
      </c>
      <c r="R5774" s="9"/>
      <c r="S5774" s="9"/>
      <c r="T5774" s="9"/>
      <c r="U5774" s="9"/>
      <c r="V5774" s="9"/>
      <c r="W5774" s="9" t="str">
        <f t="shared" si="182"/>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3"/>
        <v>-</v>
      </c>
      <c r="R5775" s="8"/>
      <c r="S5775" s="8"/>
      <c r="T5775" s="8"/>
      <c r="U5775" s="8"/>
      <c r="V5775" s="8"/>
      <c r="W5775" s="8" t="str">
        <f t="shared" si="182"/>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3"/>
        <v>-</v>
      </c>
      <c r="R5776" s="9"/>
      <c r="S5776" s="9"/>
      <c r="T5776" s="9"/>
      <c r="U5776" s="9"/>
      <c r="V5776" s="9"/>
      <c r="W5776" s="9" t="str">
        <f t="shared" si="182"/>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3"/>
        <v>-</v>
      </c>
      <c r="R5777" s="8"/>
      <c r="S5777" s="8"/>
      <c r="T5777" s="8"/>
      <c r="U5777" s="8"/>
      <c r="V5777" s="8"/>
      <c r="W5777" s="8" t="str">
        <f t="shared" si="182"/>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3"/>
        <v>-</v>
      </c>
      <c r="R5778" s="9"/>
      <c r="S5778" s="9"/>
      <c r="T5778" s="9"/>
      <c r="U5778" s="9"/>
      <c r="V5778" s="9"/>
      <c r="W5778" s="9" t="str">
        <f t="shared" si="182"/>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3"/>
        <v>-</v>
      </c>
      <c r="R5779" s="8"/>
      <c r="S5779" s="8"/>
      <c r="T5779" s="8"/>
      <c r="U5779" s="8"/>
      <c r="V5779" s="8"/>
      <c r="W5779" s="8" t="str">
        <f t="shared" si="182"/>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3"/>
        <v>-</v>
      </c>
      <c r="R5780" s="9"/>
      <c r="S5780" s="9"/>
      <c r="T5780" s="9"/>
      <c r="U5780" s="9"/>
      <c r="V5780" s="9"/>
      <c r="W5780" s="9" t="str">
        <f t="shared" si="182"/>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3"/>
        <v>-</v>
      </c>
      <c r="R5781" s="8"/>
      <c r="S5781" s="8"/>
      <c r="T5781" s="8"/>
      <c r="U5781" s="8"/>
      <c r="V5781" s="8"/>
      <c r="W5781" s="8" t="str">
        <f t="shared" si="182"/>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3"/>
        <v>-</v>
      </c>
      <c r="R5782" s="9"/>
      <c r="S5782" s="9"/>
      <c r="T5782" s="9"/>
      <c r="U5782" s="9"/>
      <c r="V5782" s="9"/>
      <c r="W5782" s="9" t="str">
        <f t="shared" si="182"/>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3"/>
        <v>-</v>
      </c>
      <c r="R5783" s="8"/>
      <c r="S5783" s="8"/>
      <c r="T5783" s="8"/>
      <c r="U5783" s="8"/>
      <c r="V5783" s="8"/>
      <c r="W5783" s="8" t="str">
        <f t="shared" si="182"/>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3"/>
        <v>-</v>
      </c>
      <c r="R5784" s="9"/>
      <c r="S5784" s="9"/>
      <c r="T5784" s="9"/>
      <c r="U5784" s="9"/>
      <c r="V5784" s="9"/>
      <c r="W5784" s="9" t="str">
        <f t="shared" si="182"/>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3"/>
        <v>-</v>
      </c>
      <c r="R5785" s="8"/>
      <c r="S5785" s="8"/>
      <c r="T5785" s="8"/>
      <c r="U5785" s="8"/>
      <c r="V5785" s="8"/>
      <c r="W5785" s="8" t="str">
        <f t="shared" si="182"/>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3"/>
        <v>-</v>
      </c>
      <c r="R5786" s="9"/>
      <c r="S5786" s="9"/>
      <c r="T5786" s="9"/>
      <c r="U5786" s="9"/>
      <c r="V5786" s="9"/>
      <c r="W5786" s="9" t="str">
        <f t="shared" si="182"/>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3"/>
        <v>-</v>
      </c>
      <c r="R5787" s="8"/>
      <c r="S5787" s="8"/>
      <c r="T5787" s="8"/>
      <c r="U5787" s="8"/>
      <c r="V5787" s="8"/>
      <c r="W5787" s="8" t="str">
        <f t="shared" si="182"/>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3"/>
        <v>-</v>
      </c>
      <c r="R5788" s="9"/>
      <c r="S5788" s="9"/>
      <c r="T5788" s="9"/>
      <c r="U5788" s="9"/>
      <c r="V5788" s="9"/>
      <c r="W5788" s="9" t="str">
        <f t="shared" si="182"/>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3"/>
        <v>-</v>
      </c>
      <c r="R5789" s="8"/>
      <c r="S5789" s="8"/>
      <c r="T5789" s="8"/>
      <c r="U5789" s="8"/>
      <c r="V5789" s="8"/>
      <c r="W5789" s="8" t="str">
        <f t="shared" si="182"/>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3"/>
        <v>-</v>
      </c>
      <c r="R5790" s="9"/>
      <c r="S5790" s="9"/>
      <c r="T5790" s="9"/>
      <c r="U5790" s="9"/>
      <c r="V5790" s="9"/>
      <c r="W5790" s="9" t="str">
        <f t="shared" si="182"/>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3"/>
        <v>-</v>
      </c>
      <c r="R5791" s="8"/>
      <c r="S5791" s="8"/>
      <c r="T5791" s="8"/>
      <c r="U5791" s="8"/>
      <c r="V5791" s="8"/>
      <c r="W5791" s="8" t="str">
        <f t="shared" si="182"/>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3"/>
        <v>-</v>
      </c>
      <c r="R5792" s="9"/>
      <c r="S5792" s="9"/>
      <c r="T5792" s="9"/>
      <c r="U5792" s="9"/>
      <c r="V5792" s="9"/>
      <c r="W5792" s="9" t="str">
        <f t="shared" si="182"/>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3"/>
        <v>-</v>
      </c>
      <c r="R5793" s="8"/>
      <c r="S5793" s="8"/>
      <c r="T5793" s="8"/>
      <c r="U5793" s="8"/>
      <c r="V5793" s="8"/>
      <c r="W5793" s="8" t="str">
        <f t="shared" si="182"/>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3"/>
        <v>-</v>
      </c>
      <c r="R5794" s="9"/>
      <c r="S5794" s="9"/>
      <c r="T5794" s="9"/>
      <c r="U5794" s="9"/>
      <c r="V5794" s="9"/>
      <c r="W5794" s="9" t="str">
        <f t="shared" si="182"/>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3"/>
        <v>-</v>
      </c>
      <c r="R5795" s="8"/>
      <c r="S5795" s="8"/>
      <c r="T5795" s="8"/>
      <c r="U5795" s="8"/>
      <c r="V5795" s="8"/>
      <c r="W5795" s="8" t="str">
        <f t="shared" si="182"/>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3"/>
        <v>-</v>
      </c>
      <c r="R5796" s="9"/>
      <c r="S5796" s="9"/>
      <c r="T5796" s="9"/>
      <c r="U5796" s="9"/>
      <c r="V5796" s="9"/>
      <c r="W5796" s="9" t="str">
        <f t="shared" si="182"/>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3"/>
        <v>-</v>
      </c>
      <c r="R5797" s="8"/>
      <c r="S5797" s="8"/>
      <c r="T5797" s="8"/>
      <c r="U5797" s="8"/>
      <c r="V5797" s="8"/>
      <c r="W5797" s="8" t="str">
        <f t="shared" si="182"/>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3"/>
        <v>-</v>
      </c>
      <c r="R5798" s="9"/>
      <c r="S5798" s="9"/>
      <c r="T5798" s="9"/>
      <c r="U5798" s="9"/>
      <c r="V5798" s="9"/>
      <c r="W5798" s="9" t="str">
        <f t="shared" si="182"/>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3"/>
        <v>-</v>
      </c>
      <c r="R5799" s="8"/>
      <c r="S5799" s="8"/>
      <c r="T5799" s="8"/>
      <c r="U5799" s="8"/>
      <c r="V5799" s="8"/>
      <c r="W5799" s="8" t="str">
        <f t="shared" si="182"/>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3"/>
        <v>-</v>
      </c>
      <c r="R5800" s="9"/>
      <c r="S5800" s="9"/>
      <c r="T5800" s="9"/>
      <c r="U5800" s="9"/>
      <c r="V5800" s="9"/>
      <c r="W5800" s="9" t="str">
        <f t="shared" si="182"/>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3"/>
        <v>-</v>
      </c>
      <c r="R5801" s="8"/>
      <c r="S5801" s="8"/>
      <c r="T5801" s="8"/>
      <c r="U5801" s="8"/>
      <c r="V5801" s="8"/>
      <c r="W5801" s="8" t="str">
        <f t="shared" si="182"/>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3"/>
        <v>-</v>
      </c>
      <c r="R5802" s="9"/>
      <c r="S5802" s="9"/>
      <c r="T5802" s="9"/>
      <c r="U5802" s="9"/>
      <c r="V5802" s="9"/>
      <c r="W5802" s="9" t="str">
        <f t="shared" si="182"/>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3"/>
        <v>-</v>
      </c>
      <c r="R5803" s="8"/>
      <c r="S5803" s="8"/>
      <c r="T5803" s="8"/>
      <c r="U5803" s="8"/>
      <c r="V5803" s="8"/>
      <c r="W5803" s="8" t="str">
        <f t="shared" si="182"/>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3"/>
        <v>-</v>
      </c>
      <c r="R5804" s="9"/>
      <c r="S5804" s="9"/>
      <c r="T5804" s="9"/>
      <c r="U5804" s="9"/>
      <c r="V5804" s="9"/>
      <c r="W5804" s="9" t="str">
        <f t="shared" si="182"/>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3"/>
        <v>-</v>
      </c>
      <c r="R5805" s="8"/>
      <c r="S5805" s="8"/>
      <c r="T5805" s="8"/>
      <c r="U5805" s="8"/>
      <c r="V5805" s="8"/>
      <c r="W5805" s="8" t="str">
        <f t="shared" si="182"/>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3"/>
        <v>-</v>
      </c>
      <c r="R5806" s="9"/>
      <c r="S5806" s="9"/>
      <c r="T5806" s="9"/>
      <c r="U5806" s="9"/>
      <c r="V5806" s="9"/>
      <c r="W5806" s="9" t="str">
        <f t="shared" si="182"/>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3"/>
        <v>-</v>
      </c>
      <c r="R5807" s="8"/>
      <c r="S5807" s="8"/>
      <c r="T5807" s="8"/>
      <c r="U5807" s="8"/>
      <c r="V5807" s="8"/>
      <c r="W5807" s="8" t="str">
        <f t="shared" si="182"/>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3"/>
        <v>-</v>
      </c>
      <c r="R5808" s="9"/>
      <c r="S5808" s="9"/>
      <c r="T5808" s="9"/>
      <c r="U5808" s="9"/>
      <c r="V5808" s="9"/>
      <c r="W5808" s="9" t="str">
        <f t="shared" si="182"/>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3"/>
        <v>-</v>
      </c>
      <c r="R5809" s="8"/>
      <c r="S5809" s="8"/>
      <c r="T5809" s="8"/>
      <c r="U5809" s="8"/>
      <c r="V5809" s="8"/>
      <c r="W5809" s="8" t="str">
        <f t="shared" si="182"/>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3"/>
        <v>-</v>
      </c>
      <c r="R5810" s="9"/>
      <c r="S5810" s="9"/>
      <c r="T5810" s="9"/>
      <c r="U5810" s="9"/>
      <c r="V5810" s="9"/>
      <c r="W5810" s="9" t="str">
        <f t="shared" si="182"/>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3"/>
        <v>-</v>
      </c>
      <c r="R5811" s="8"/>
      <c r="S5811" s="8"/>
      <c r="T5811" s="8"/>
      <c r="U5811" s="8"/>
      <c r="V5811" s="8"/>
      <c r="W5811" s="8" t="str">
        <f t="shared" si="182"/>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3"/>
        <v>-</v>
      </c>
      <c r="R5812" s="9"/>
      <c r="S5812" s="9"/>
      <c r="T5812" s="9"/>
      <c r="U5812" s="9"/>
      <c r="V5812" s="9"/>
      <c r="W5812" s="9" t="str">
        <f t="shared" si="182"/>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3"/>
        <v>-</v>
      </c>
      <c r="R5813" s="8"/>
      <c r="S5813" s="8"/>
      <c r="T5813" s="8"/>
      <c r="U5813" s="8"/>
      <c r="V5813" s="8"/>
      <c r="W5813" s="8" t="str">
        <f t="shared" si="182"/>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3"/>
        <v>-</v>
      </c>
      <c r="R5814" s="9"/>
      <c r="S5814" s="9"/>
      <c r="T5814" s="9"/>
      <c r="U5814" s="9"/>
      <c r="V5814" s="9"/>
      <c r="W5814" s="9" t="str">
        <f t="shared" si="182"/>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3"/>
        <v>-</v>
      </c>
      <c r="R5815" s="8"/>
      <c r="S5815" s="8"/>
      <c r="T5815" s="8"/>
      <c r="U5815" s="8"/>
      <c r="V5815" s="8"/>
      <c r="W5815" s="8" t="str">
        <f t="shared" si="182"/>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3"/>
        <v>-</v>
      </c>
      <c r="R5816" s="9"/>
      <c r="S5816" s="9"/>
      <c r="T5816" s="9"/>
      <c r="U5816" s="9"/>
      <c r="V5816" s="9"/>
      <c r="W5816" s="9" t="str">
        <f t="shared" si="182"/>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3"/>
        <v>-</v>
      </c>
      <c r="R5817" s="8"/>
      <c r="S5817" s="8"/>
      <c r="T5817" s="8"/>
      <c r="U5817" s="8"/>
      <c r="V5817" s="8"/>
      <c r="W5817" s="8" t="str">
        <f t="shared" si="182"/>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3"/>
        <v>-</v>
      </c>
      <c r="R5818" s="9"/>
      <c r="S5818" s="9"/>
      <c r="T5818" s="9"/>
      <c r="U5818" s="9"/>
      <c r="V5818" s="9"/>
      <c r="W5818" s="9" t="str">
        <f t="shared" si="182"/>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3"/>
        <v>-</v>
      </c>
      <c r="R5819" s="8"/>
      <c r="S5819" s="8"/>
      <c r="T5819" s="8"/>
      <c r="U5819" s="8"/>
      <c r="V5819" s="8"/>
      <c r="W5819" s="8" t="str">
        <f t="shared" si="182"/>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3"/>
        <v>-</v>
      </c>
      <c r="R5820" s="9"/>
      <c r="S5820" s="9"/>
      <c r="T5820" s="9"/>
      <c r="U5820" s="9"/>
      <c r="V5820" s="9"/>
      <c r="W5820" s="9" t="str">
        <f t="shared" si="182"/>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3"/>
        <v>-</v>
      </c>
      <c r="R5821" s="8"/>
      <c r="S5821" s="8"/>
      <c r="T5821" s="8"/>
      <c r="U5821" s="8"/>
      <c r="V5821" s="8"/>
      <c r="W5821" s="8" t="str">
        <f t="shared" si="182"/>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3"/>
        <v>-</v>
      </c>
      <c r="R5822" s="9"/>
      <c r="S5822" s="9"/>
      <c r="T5822" s="9"/>
      <c r="U5822" s="9"/>
      <c r="V5822" s="9"/>
      <c r="W5822" s="9" t="str">
        <f t="shared" si="182"/>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3"/>
        <v>-</v>
      </c>
      <c r="R5823" s="8"/>
      <c r="S5823" s="8"/>
      <c r="T5823" s="8"/>
      <c r="U5823" s="8"/>
      <c r="V5823" s="8"/>
      <c r="W5823" s="8" t="str">
        <f t="shared" si="182"/>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3"/>
        <v>-</v>
      </c>
      <c r="R5824" s="9"/>
      <c r="S5824" s="9"/>
      <c r="T5824" s="9"/>
      <c r="U5824" s="9"/>
      <c r="V5824" s="9"/>
      <c r="W5824" s="9" t="str">
        <f t="shared" si="182"/>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3"/>
        <v>-</v>
      </c>
      <c r="R5825" s="8"/>
      <c r="S5825" s="8"/>
      <c r="T5825" s="8"/>
      <c r="U5825" s="8"/>
      <c r="V5825" s="8"/>
      <c r="W5825" s="8" t="str">
        <f t="shared" si="182"/>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3"/>
        <v>-</v>
      </c>
      <c r="R5826" s="9"/>
      <c r="S5826" s="9"/>
      <c r="T5826" s="9"/>
      <c r="U5826" s="9"/>
      <c r="V5826" s="9"/>
      <c r="W5826" s="9" t="str">
        <f t="shared" si="182"/>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3"/>
        <v>-</v>
      </c>
      <c r="R5827" s="8"/>
      <c r="S5827" s="8"/>
      <c r="T5827" s="8"/>
      <c r="U5827" s="8"/>
      <c r="V5827" s="8"/>
      <c r="W5827" s="8" t="str">
        <f t="shared" si="182"/>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3"/>
        <v>-</v>
      </c>
      <c r="R5828" s="9"/>
      <c r="S5828" s="9"/>
      <c r="T5828" s="9"/>
      <c r="U5828" s="9"/>
      <c r="V5828" s="9"/>
      <c r="W5828" s="9" t="str">
        <f t="shared" si="182"/>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3"/>
        <v>-</v>
      </c>
      <c r="R5829" s="8"/>
      <c r="S5829" s="8"/>
      <c r="T5829" s="8"/>
      <c r="U5829" s="8"/>
      <c r="V5829" s="8"/>
      <c r="W5829" s="8" t="str">
        <f t="shared" ref="W5829:W5892" si="184">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5">IF(B5830&gt;1/1/1900, (IF(R5830="Closed",(DATEDIF(B5830,P5830,"d"))-(DATEDIF(M5830,O5830,"d")),IF(OR(R5830="Pending",ISBLANK(P5830)),TODAY()-B5830))),"-")</f>
        <v>-</v>
      </c>
      <c r="R5830" s="9"/>
      <c r="S5830" s="9"/>
      <c r="T5830" s="9"/>
      <c r="U5830" s="9"/>
      <c r="V5830" s="9"/>
      <c r="W5830" s="9" t="str">
        <f t="shared" si="184"/>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5"/>
        <v>-</v>
      </c>
      <c r="R5831" s="8"/>
      <c r="S5831" s="8"/>
      <c r="T5831" s="8"/>
      <c r="U5831" s="8"/>
      <c r="V5831" s="8"/>
      <c r="W5831" s="8" t="str">
        <f t="shared" si="184"/>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5"/>
        <v>-</v>
      </c>
      <c r="R5832" s="9"/>
      <c r="S5832" s="9"/>
      <c r="T5832" s="9"/>
      <c r="U5832" s="9"/>
      <c r="V5832" s="9"/>
      <c r="W5832" s="9" t="str">
        <f t="shared" si="184"/>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5"/>
        <v>-</v>
      </c>
      <c r="R5833" s="8"/>
      <c r="S5833" s="8"/>
      <c r="T5833" s="8"/>
      <c r="U5833" s="8"/>
      <c r="V5833" s="8"/>
      <c r="W5833" s="8" t="str">
        <f t="shared" si="184"/>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5"/>
        <v>-</v>
      </c>
      <c r="R5834" s="9"/>
      <c r="S5834" s="9"/>
      <c r="T5834" s="9"/>
      <c r="U5834" s="9"/>
      <c r="V5834" s="9"/>
      <c r="W5834" s="9" t="str">
        <f t="shared" si="184"/>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5"/>
        <v>-</v>
      </c>
      <c r="R5835" s="8"/>
      <c r="S5835" s="8"/>
      <c r="T5835" s="8"/>
      <c r="U5835" s="8"/>
      <c r="V5835" s="8"/>
      <c r="W5835" s="8" t="str">
        <f t="shared" si="184"/>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5"/>
        <v>-</v>
      </c>
      <c r="R5836" s="9"/>
      <c r="S5836" s="9"/>
      <c r="T5836" s="9"/>
      <c r="U5836" s="9"/>
      <c r="V5836" s="9"/>
      <c r="W5836" s="9" t="str">
        <f t="shared" si="184"/>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5"/>
        <v>-</v>
      </c>
      <c r="R5837" s="8"/>
      <c r="S5837" s="8"/>
      <c r="T5837" s="8"/>
      <c r="U5837" s="8"/>
      <c r="V5837" s="8"/>
      <c r="W5837" s="8" t="str">
        <f t="shared" si="184"/>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5"/>
        <v>-</v>
      </c>
      <c r="R5838" s="9"/>
      <c r="S5838" s="9"/>
      <c r="T5838" s="9"/>
      <c r="U5838" s="9"/>
      <c r="V5838" s="9"/>
      <c r="W5838" s="9" t="str">
        <f t="shared" si="184"/>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5"/>
        <v>-</v>
      </c>
      <c r="R5839" s="8"/>
      <c r="S5839" s="8"/>
      <c r="T5839" s="8"/>
      <c r="U5839" s="8"/>
      <c r="V5839" s="8"/>
      <c r="W5839" s="8" t="str">
        <f t="shared" si="184"/>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5"/>
        <v>-</v>
      </c>
      <c r="R5840" s="9"/>
      <c r="S5840" s="9"/>
      <c r="T5840" s="9"/>
      <c r="U5840" s="9"/>
      <c r="V5840" s="9"/>
      <c r="W5840" s="9" t="str">
        <f t="shared" si="184"/>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5"/>
        <v>-</v>
      </c>
      <c r="R5841" s="8"/>
      <c r="S5841" s="8"/>
      <c r="T5841" s="8"/>
      <c r="U5841" s="8"/>
      <c r="V5841" s="8"/>
      <c r="W5841" s="8" t="str">
        <f t="shared" si="184"/>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5"/>
        <v>-</v>
      </c>
      <c r="R5842" s="9"/>
      <c r="S5842" s="9"/>
      <c r="T5842" s="9"/>
      <c r="U5842" s="9"/>
      <c r="V5842" s="9"/>
      <c r="W5842" s="9" t="str">
        <f t="shared" si="184"/>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5"/>
        <v>-</v>
      </c>
      <c r="R5843" s="8"/>
      <c r="S5843" s="8"/>
      <c r="T5843" s="8"/>
      <c r="U5843" s="8"/>
      <c r="V5843" s="8"/>
      <c r="W5843" s="8" t="str">
        <f t="shared" si="184"/>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5"/>
        <v>-</v>
      </c>
      <c r="R5844" s="9"/>
      <c r="S5844" s="9"/>
      <c r="T5844" s="9"/>
      <c r="U5844" s="9"/>
      <c r="V5844" s="9"/>
      <c r="W5844" s="9" t="str">
        <f t="shared" si="184"/>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5"/>
        <v>-</v>
      </c>
      <c r="R5845" s="8"/>
      <c r="S5845" s="8"/>
      <c r="T5845" s="8"/>
      <c r="U5845" s="8"/>
      <c r="V5845" s="8"/>
      <c r="W5845" s="8" t="str">
        <f t="shared" si="184"/>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5"/>
        <v>-</v>
      </c>
      <c r="R5846" s="9"/>
      <c r="S5846" s="9"/>
      <c r="T5846" s="9"/>
      <c r="U5846" s="9"/>
      <c r="V5846" s="9"/>
      <c r="W5846" s="9" t="str">
        <f t="shared" si="184"/>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5"/>
        <v>-</v>
      </c>
      <c r="R5847" s="8"/>
      <c r="S5847" s="8"/>
      <c r="T5847" s="8"/>
      <c r="U5847" s="8"/>
      <c r="V5847" s="8"/>
      <c r="W5847" s="8" t="str">
        <f t="shared" si="184"/>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5"/>
        <v>-</v>
      </c>
      <c r="R5848" s="9"/>
      <c r="S5848" s="9"/>
      <c r="T5848" s="9"/>
      <c r="U5848" s="9"/>
      <c r="V5848" s="9"/>
      <c r="W5848" s="9" t="str">
        <f t="shared" si="184"/>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5"/>
        <v>-</v>
      </c>
      <c r="R5849" s="8"/>
      <c r="S5849" s="8"/>
      <c r="T5849" s="8"/>
      <c r="U5849" s="8"/>
      <c r="V5849" s="8"/>
      <c r="W5849" s="8" t="str">
        <f t="shared" si="184"/>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5"/>
        <v>-</v>
      </c>
      <c r="R5850" s="9"/>
      <c r="S5850" s="9"/>
      <c r="T5850" s="9"/>
      <c r="U5850" s="9"/>
      <c r="V5850" s="9"/>
      <c r="W5850" s="9" t="str">
        <f t="shared" si="184"/>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5"/>
        <v>-</v>
      </c>
      <c r="R5851" s="8"/>
      <c r="S5851" s="8"/>
      <c r="T5851" s="8"/>
      <c r="U5851" s="8"/>
      <c r="V5851" s="8"/>
      <c r="W5851" s="8" t="str">
        <f t="shared" si="184"/>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5"/>
        <v>-</v>
      </c>
      <c r="R5852" s="9"/>
      <c r="S5852" s="9"/>
      <c r="T5852" s="9"/>
      <c r="U5852" s="9"/>
      <c r="V5852" s="9"/>
      <c r="W5852" s="9" t="str">
        <f t="shared" si="184"/>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5"/>
        <v>-</v>
      </c>
      <c r="R5853" s="8"/>
      <c r="S5853" s="8"/>
      <c r="T5853" s="8"/>
      <c r="U5853" s="8"/>
      <c r="V5853" s="8"/>
      <c r="W5853" s="8" t="str">
        <f t="shared" si="184"/>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5"/>
        <v>-</v>
      </c>
      <c r="R5854" s="9"/>
      <c r="S5854" s="9"/>
      <c r="T5854" s="9"/>
      <c r="U5854" s="9"/>
      <c r="V5854" s="9"/>
      <c r="W5854" s="9" t="str">
        <f t="shared" si="184"/>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5"/>
        <v>-</v>
      </c>
      <c r="R5855" s="8"/>
      <c r="S5855" s="8"/>
      <c r="T5855" s="8"/>
      <c r="U5855" s="8"/>
      <c r="V5855" s="8"/>
      <c r="W5855" s="8" t="str">
        <f t="shared" si="184"/>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5"/>
        <v>-</v>
      </c>
      <c r="R5856" s="9"/>
      <c r="S5856" s="9"/>
      <c r="T5856" s="9"/>
      <c r="U5856" s="9"/>
      <c r="V5856" s="9"/>
      <c r="W5856" s="9" t="str">
        <f t="shared" si="184"/>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5"/>
        <v>-</v>
      </c>
      <c r="R5857" s="8"/>
      <c r="S5857" s="8"/>
      <c r="T5857" s="8"/>
      <c r="U5857" s="8"/>
      <c r="V5857" s="8"/>
      <c r="W5857" s="8" t="str">
        <f t="shared" si="184"/>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5"/>
        <v>-</v>
      </c>
      <c r="R5858" s="9"/>
      <c r="S5858" s="9"/>
      <c r="T5858" s="9"/>
      <c r="U5858" s="9"/>
      <c r="V5858" s="9"/>
      <c r="W5858" s="9" t="str">
        <f t="shared" si="184"/>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5"/>
        <v>-</v>
      </c>
      <c r="R5859" s="8"/>
      <c r="S5859" s="8"/>
      <c r="T5859" s="8"/>
      <c r="U5859" s="8"/>
      <c r="V5859" s="8"/>
      <c r="W5859" s="8" t="str">
        <f t="shared" si="184"/>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5"/>
        <v>-</v>
      </c>
      <c r="R5860" s="9"/>
      <c r="S5860" s="9"/>
      <c r="T5860" s="9"/>
      <c r="U5860" s="9"/>
      <c r="V5860" s="9"/>
      <c r="W5860" s="9" t="str">
        <f t="shared" si="184"/>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5"/>
        <v>-</v>
      </c>
      <c r="R5861" s="8"/>
      <c r="S5861" s="8"/>
      <c r="T5861" s="8"/>
      <c r="U5861" s="8"/>
      <c r="V5861" s="8"/>
      <c r="W5861" s="8" t="str">
        <f t="shared" si="184"/>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5"/>
        <v>-</v>
      </c>
      <c r="R5862" s="9"/>
      <c r="S5862" s="9"/>
      <c r="T5862" s="9"/>
      <c r="U5862" s="9"/>
      <c r="V5862" s="9"/>
      <c r="W5862" s="9" t="str">
        <f t="shared" si="184"/>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5"/>
        <v>-</v>
      </c>
      <c r="R5863" s="8"/>
      <c r="S5863" s="8"/>
      <c r="T5863" s="8"/>
      <c r="U5863" s="8"/>
      <c r="V5863" s="8"/>
      <c r="W5863" s="8" t="str">
        <f t="shared" si="184"/>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5"/>
        <v>-</v>
      </c>
      <c r="R5864" s="9"/>
      <c r="S5864" s="9"/>
      <c r="T5864" s="9"/>
      <c r="U5864" s="9"/>
      <c r="V5864" s="9"/>
      <c r="W5864" s="9" t="str">
        <f t="shared" si="184"/>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5"/>
        <v>-</v>
      </c>
      <c r="R5865" s="8"/>
      <c r="S5865" s="8"/>
      <c r="T5865" s="8"/>
      <c r="U5865" s="8"/>
      <c r="V5865" s="8"/>
      <c r="W5865" s="8" t="str">
        <f t="shared" si="184"/>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5"/>
        <v>-</v>
      </c>
      <c r="R5866" s="9"/>
      <c r="S5866" s="9"/>
      <c r="T5866" s="9"/>
      <c r="U5866" s="9"/>
      <c r="V5866" s="9"/>
      <c r="W5866" s="9" t="str">
        <f t="shared" si="184"/>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5"/>
        <v>-</v>
      </c>
      <c r="R5867" s="8"/>
      <c r="S5867" s="8"/>
      <c r="T5867" s="8"/>
      <c r="U5867" s="8"/>
      <c r="V5867" s="8"/>
      <c r="W5867" s="8" t="str">
        <f t="shared" si="184"/>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5"/>
        <v>-</v>
      </c>
      <c r="R5868" s="9"/>
      <c r="S5868" s="9"/>
      <c r="T5868" s="9"/>
      <c r="U5868" s="9"/>
      <c r="V5868" s="9"/>
      <c r="W5868" s="9" t="str">
        <f t="shared" si="184"/>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5"/>
        <v>-</v>
      </c>
      <c r="R5869" s="8"/>
      <c r="S5869" s="8"/>
      <c r="T5869" s="8"/>
      <c r="U5869" s="8"/>
      <c r="V5869" s="8"/>
      <c r="W5869" s="8" t="str">
        <f t="shared" si="184"/>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5"/>
        <v>-</v>
      </c>
      <c r="R5870" s="9"/>
      <c r="S5870" s="9"/>
      <c r="T5870" s="9"/>
      <c r="U5870" s="9"/>
      <c r="V5870" s="9"/>
      <c r="W5870" s="9" t="str">
        <f t="shared" si="184"/>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5"/>
        <v>-</v>
      </c>
      <c r="R5871" s="8"/>
      <c r="S5871" s="8"/>
      <c r="T5871" s="8"/>
      <c r="U5871" s="8"/>
      <c r="V5871" s="8"/>
      <c r="W5871" s="8" t="str">
        <f t="shared" si="184"/>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5"/>
        <v>-</v>
      </c>
      <c r="R5872" s="9"/>
      <c r="S5872" s="9"/>
      <c r="T5872" s="9"/>
      <c r="U5872" s="9"/>
      <c r="V5872" s="9"/>
      <c r="W5872" s="9" t="str">
        <f t="shared" si="184"/>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5"/>
        <v>-</v>
      </c>
      <c r="R5873" s="8"/>
      <c r="S5873" s="8"/>
      <c r="T5873" s="8"/>
      <c r="U5873" s="8"/>
      <c r="V5873" s="8"/>
      <c r="W5873" s="8" t="str">
        <f t="shared" si="184"/>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5"/>
        <v>-</v>
      </c>
      <c r="R5874" s="9"/>
      <c r="S5874" s="9"/>
      <c r="T5874" s="9"/>
      <c r="U5874" s="9"/>
      <c r="V5874" s="9"/>
      <c r="W5874" s="9" t="str">
        <f t="shared" si="184"/>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5"/>
        <v>-</v>
      </c>
      <c r="R5875" s="8"/>
      <c r="S5875" s="8"/>
      <c r="T5875" s="8"/>
      <c r="U5875" s="8"/>
      <c r="V5875" s="8"/>
      <c r="W5875" s="8" t="str">
        <f t="shared" si="184"/>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5"/>
        <v>-</v>
      </c>
      <c r="R5876" s="9"/>
      <c r="S5876" s="9"/>
      <c r="T5876" s="9"/>
      <c r="U5876" s="9"/>
      <c r="V5876" s="9"/>
      <c r="W5876" s="9" t="str">
        <f t="shared" si="184"/>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5"/>
        <v>-</v>
      </c>
      <c r="R5877" s="8"/>
      <c r="S5877" s="8"/>
      <c r="T5877" s="8"/>
      <c r="U5877" s="8"/>
      <c r="V5877" s="8"/>
      <c r="W5877" s="8" t="str">
        <f t="shared" si="184"/>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5"/>
        <v>-</v>
      </c>
      <c r="R5878" s="9"/>
      <c r="S5878" s="9"/>
      <c r="T5878" s="9"/>
      <c r="U5878" s="9"/>
      <c r="V5878" s="9"/>
      <c r="W5878" s="9" t="str">
        <f t="shared" si="184"/>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5"/>
        <v>-</v>
      </c>
      <c r="R5879" s="8"/>
      <c r="S5879" s="8"/>
      <c r="T5879" s="8"/>
      <c r="U5879" s="8"/>
      <c r="V5879" s="8"/>
      <c r="W5879" s="8" t="str">
        <f t="shared" si="184"/>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5"/>
        <v>-</v>
      </c>
      <c r="R5880" s="9"/>
      <c r="S5880" s="9"/>
      <c r="T5880" s="9"/>
      <c r="U5880" s="9"/>
      <c r="V5880" s="9"/>
      <c r="W5880" s="9" t="str">
        <f t="shared" si="184"/>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5"/>
        <v>-</v>
      </c>
      <c r="R5881" s="8"/>
      <c r="S5881" s="8"/>
      <c r="T5881" s="8"/>
      <c r="U5881" s="8"/>
      <c r="V5881" s="8"/>
      <c r="W5881" s="8" t="str">
        <f t="shared" si="184"/>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5"/>
        <v>-</v>
      </c>
      <c r="R5882" s="9"/>
      <c r="S5882" s="9"/>
      <c r="T5882" s="9"/>
      <c r="U5882" s="9"/>
      <c r="V5882" s="9"/>
      <c r="W5882" s="9" t="str">
        <f t="shared" si="184"/>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5"/>
        <v>-</v>
      </c>
      <c r="R5883" s="8"/>
      <c r="S5883" s="8"/>
      <c r="T5883" s="8"/>
      <c r="U5883" s="8"/>
      <c r="V5883" s="8"/>
      <c r="W5883" s="8" t="str">
        <f t="shared" si="184"/>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5"/>
        <v>-</v>
      </c>
      <c r="R5884" s="9"/>
      <c r="S5884" s="9"/>
      <c r="T5884" s="9"/>
      <c r="U5884" s="9"/>
      <c r="V5884" s="9"/>
      <c r="W5884" s="9" t="str">
        <f t="shared" si="184"/>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5"/>
        <v>-</v>
      </c>
      <c r="R5885" s="8"/>
      <c r="S5885" s="8"/>
      <c r="T5885" s="8"/>
      <c r="U5885" s="8"/>
      <c r="V5885" s="8"/>
      <c r="W5885" s="8" t="str">
        <f t="shared" si="184"/>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5"/>
        <v>-</v>
      </c>
      <c r="R5886" s="9"/>
      <c r="S5886" s="9"/>
      <c r="T5886" s="9"/>
      <c r="U5886" s="9"/>
      <c r="V5886" s="9"/>
      <c r="W5886" s="9" t="str">
        <f t="shared" si="184"/>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5"/>
        <v>-</v>
      </c>
      <c r="R5887" s="8"/>
      <c r="S5887" s="8"/>
      <c r="T5887" s="8"/>
      <c r="U5887" s="8"/>
      <c r="V5887" s="8"/>
      <c r="W5887" s="8" t="str">
        <f t="shared" si="184"/>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5"/>
        <v>-</v>
      </c>
      <c r="R5888" s="9"/>
      <c r="S5888" s="9"/>
      <c r="T5888" s="9"/>
      <c r="U5888" s="9"/>
      <c r="V5888" s="9"/>
      <c r="W5888" s="9" t="str">
        <f t="shared" si="184"/>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5"/>
        <v>-</v>
      </c>
      <c r="R5889" s="8"/>
      <c r="S5889" s="8"/>
      <c r="T5889" s="8"/>
      <c r="U5889" s="8"/>
      <c r="V5889" s="8"/>
      <c r="W5889" s="8" t="str">
        <f t="shared" si="184"/>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5"/>
        <v>-</v>
      </c>
      <c r="R5890" s="9"/>
      <c r="S5890" s="9"/>
      <c r="T5890" s="9"/>
      <c r="U5890" s="9"/>
      <c r="V5890" s="9"/>
      <c r="W5890" s="9" t="str">
        <f t="shared" si="184"/>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5"/>
        <v>-</v>
      </c>
      <c r="R5891" s="8"/>
      <c r="S5891" s="8"/>
      <c r="T5891" s="8"/>
      <c r="U5891" s="8"/>
      <c r="V5891" s="8"/>
      <c r="W5891" s="8" t="str">
        <f t="shared" si="184"/>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5"/>
        <v>-</v>
      </c>
      <c r="R5892" s="9"/>
      <c r="S5892" s="9"/>
      <c r="T5892" s="9"/>
      <c r="U5892" s="9"/>
      <c r="V5892" s="9"/>
      <c r="W5892" s="9" t="str">
        <f t="shared" si="184"/>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5"/>
        <v>-</v>
      </c>
      <c r="R5893" s="8"/>
      <c r="S5893" s="8"/>
      <c r="T5893" s="8"/>
      <c r="U5893" s="8"/>
      <c r="V5893" s="8"/>
      <c r="W5893" s="8" t="str">
        <f t="shared" ref="W5893:W5956" si="186">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7">IF(B5894&gt;1/1/1900, (IF(R5894="Closed",(DATEDIF(B5894,P5894,"d"))-(DATEDIF(M5894,O5894,"d")),IF(OR(R5894="Pending",ISBLANK(P5894)),TODAY()-B5894))),"-")</f>
        <v>-</v>
      </c>
      <c r="R5894" s="9"/>
      <c r="S5894" s="9"/>
      <c r="T5894" s="9"/>
      <c r="U5894" s="9"/>
      <c r="V5894" s="9"/>
      <c r="W5894" s="9" t="str">
        <f t="shared" si="186"/>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7"/>
        <v>-</v>
      </c>
      <c r="R5895" s="8"/>
      <c r="S5895" s="8"/>
      <c r="T5895" s="8"/>
      <c r="U5895" s="8"/>
      <c r="V5895" s="8"/>
      <c r="W5895" s="8" t="str">
        <f t="shared" si="186"/>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7"/>
        <v>-</v>
      </c>
      <c r="R5896" s="9"/>
      <c r="S5896" s="9"/>
      <c r="T5896" s="9"/>
      <c r="U5896" s="9"/>
      <c r="V5896" s="9"/>
      <c r="W5896" s="9" t="str">
        <f t="shared" si="186"/>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7"/>
        <v>-</v>
      </c>
      <c r="R5897" s="8"/>
      <c r="S5897" s="8"/>
      <c r="T5897" s="8"/>
      <c r="U5897" s="8"/>
      <c r="V5897" s="8"/>
      <c r="W5897" s="8" t="str">
        <f t="shared" si="186"/>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7"/>
        <v>-</v>
      </c>
      <c r="R5898" s="9"/>
      <c r="S5898" s="9"/>
      <c r="T5898" s="9"/>
      <c r="U5898" s="9"/>
      <c r="V5898" s="9"/>
      <c r="W5898" s="9" t="str">
        <f t="shared" si="186"/>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7"/>
        <v>-</v>
      </c>
      <c r="R5899" s="8"/>
      <c r="S5899" s="8"/>
      <c r="T5899" s="8"/>
      <c r="U5899" s="8"/>
      <c r="V5899" s="8"/>
      <c r="W5899" s="8" t="str">
        <f t="shared" si="186"/>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7"/>
        <v>-</v>
      </c>
      <c r="R5900" s="9"/>
      <c r="S5900" s="9"/>
      <c r="T5900" s="9"/>
      <c r="U5900" s="9"/>
      <c r="V5900" s="9"/>
      <c r="W5900" s="9" t="str">
        <f t="shared" si="186"/>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7"/>
        <v>-</v>
      </c>
      <c r="R5901" s="8"/>
      <c r="S5901" s="8"/>
      <c r="T5901" s="8"/>
      <c r="U5901" s="8"/>
      <c r="V5901" s="8"/>
      <c r="W5901" s="8" t="str">
        <f t="shared" si="186"/>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7"/>
        <v>-</v>
      </c>
      <c r="R5902" s="9"/>
      <c r="S5902" s="9"/>
      <c r="T5902" s="9"/>
      <c r="U5902" s="9"/>
      <c r="V5902" s="9"/>
      <c r="W5902" s="9" t="str">
        <f t="shared" si="186"/>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7"/>
        <v>-</v>
      </c>
      <c r="R5903" s="8"/>
      <c r="S5903" s="8"/>
      <c r="T5903" s="8"/>
      <c r="U5903" s="8"/>
      <c r="V5903" s="8"/>
      <c r="W5903" s="8" t="str">
        <f t="shared" si="186"/>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7"/>
        <v>-</v>
      </c>
      <c r="R5904" s="9"/>
      <c r="S5904" s="9"/>
      <c r="T5904" s="9"/>
      <c r="U5904" s="9"/>
      <c r="V5904" s="9"/>
      <c r="W5904" s="9" t="str">
        <f t="shared" si="186"/>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7"/>
        <v>-</v>
      </c>
      <c r="R5905" s="8"/>
      <c r="S5905" s="8"/>
      <c r="T5905" s="8"/>
      <c r="U5905" s="8"/>
      <c r="V5905" s="8"/>
      <c r="W5905" s="8" t="str">
        <f t="shared" si="186"/>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7"/>
        <v>-</v>
      </c>
      <c r="R5906" s="9"/>
      <c r="S5906" s="9"/>
      <c r="T5906" s="9"/>
      <c r="U5906" s="9"/>
      <c r="V5906" s="9"/>
      <c r="W5906" s="9" t="str">
        <f t="shared" si="186"/>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7"/>
        <v>-</v>
      </c>
      <c r="R5907" s="8"/>
      <c r="S5907" s="8"/>
      <c r="T5907" s="8"/>
      <c r="U5907" s="8"/>
      <c r="V5907" s="8"/>
      <c r="W5907" s="8" t="str">
        <f t="shared" si="186"/>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7"/>
        <v>-</v>
      </c>
      <c r="R5908" s="9"/>
      <c r="S5908" s="9"/>
      <c r="T5908" s="9"/>
      <c r="U5908" s="9"/>
      <c r="V5908" s="9"/>
      <c r="W5908" s="9" t="str">
        <f t="shared" si="186"/>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7"/>
        <v>-</v>
      </c>
      <c r="R5909" s="8"/>
      <c r="S5909" s="8"/>
      <c r="T5909" s="8"/>
      <c r="U5909" s="8"/>
      <c r="V5909" s="8"/>
      <c r="W5909" s="8" t="str">
        <f t="shared" si="186"/>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7"/>
        <v>-</v>
      </c>
      <c r="R5910" s="9"/>
      <c r="S5910" s="9"/>
      <c r="T5910" s="9"/>
      <c r="U5910" s="9"/>
      <c r="V5910" s="9"/>
      <c r="W5910" s="9" t="str">
        <f t="shared" si="186"/>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7"/>
        <v>-</v>
      </c>
      <c r="R5911" s="8"/>
      <c r="S5911" s="8"/>
      <c r="T5911" s="8"/>
      <c r="U5911" s="8"/>
      <c r="V5911" s="8"/>
      <c r="W5911" s="8" t="str">
        <f t="shared" si="186"/>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7"/>
        <v>-</v>
      </c>
      <c r="R5912" s="9"/>
      <c r="S5912" s="9"/>
      <c r="T5912" s="9"/>
      <c r="U5912" s="9"/>
      <c r="V5912" s="9"/>
      <c r="W5912" s="9" t="str">
        <f t="shared" si="186"/>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7"/>
        <v>-</v>
      </c>
      <c r="R5913" s="8"/>
      <c r="S5913" s="8"/>
      <c r="T5913" s="8"/>
      <c r="U5913" s="8"/>
      <c r="V5913" s="8"/>
      <c r="W5913" s="8" t="str">
        <f t="shared" si="186"/>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7"/>
        <v>-</v>
      </c>
      <c r="R5914" s="9"/>
      <c r="S5914" s="9"/>
      <c r="T5914" s="9"/>
      <c r="U5914" s="9"/>
      <c r="V5914" s="9"/>
      <c r="W5914" s="9" t="str">
        <f t="shared" si="186"/>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7"/>
        <v>-</v>
      </c>
      <c r="R5915" s="8"/>
      <c r="S5915" s="8"/>
      <c r="T5915" s="8"/>
      <c r="U5915" s="8"/>
      <c r="V5915" s="8"/>
      <c r="W5915" s="8" t="str">
        <f t="shared" si="186"/>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7"/>
        <v>-</v>
      </c>
      <c r="R5916" s="9"/>
      <c r="S5916" s="9"/>
      <c r="T5916" s="9"/>
      <c r="U5916" s="9"/>
      <c r="V5916" s="9"/>
      <c r="W5916" s="9" t="str">
        <f t="shared" si="186"/>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7"/>
        <v>-</v>
      </c>
      <c r="R5917" s="8"/>
      <c r="S5917" s="8"/>
      <c r="T5917" s="8"/>
      <c r="U5917" s="8"/>
      <c r="V5917" s="8"/>
      <c r="W5917" s="8" t="str">
        <f t="shared" si="186"/>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7"/>
        <v>-</v>
      </c>
      <c r="R5918" s="9"/>
      <c r="S5918" s="9"/>
      <c r="T5918" s="9"/>
      <c r="U5918" s="9"/>
      <c r="V5918" s="9"/>
      <c r="W5918" s="9" t="str">
        <f t="shared" si="186"/>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7"/>
        <v>-</v>
      </c>
      <c r="R5919" s="8"/>
      <c r="S5919" s="8"/>
      <c r="T5919" s="8"/>
      <c r="U5919" s="8"/>
      <c r="V5919" s="8"/>
      <c r="W5919" s="8" t="str">
        <f t="shared" si="186"/>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7"/>
        <v>-</v>
      </c>
      <c r="R5920" s="9"/>
      <c r="S5920" s="9"/>
      <c r="T5920" s="9"/>
      <c r="U5920" s="9"/>
      <c r="V5920" s="9"/>
      <c r="W5920" s="9" t="str">
        <f t="shared" si="186"/>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7"/>
        <v>-</v>
      </c>
      <c r="R5921" s="8"/>
      <c r="S5921" s="8"/>
      <c r="T5921" s="8"/>
      <c r="U5921" s="8"/>
      <c r="V5921" s="8"/>
      <c r="W5921" s="8" t="str">
        <f t="shared" si="186"/>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7"/>
        <v>-</v>
      </c>
      <c r="R5922" s="9"/>
      <c r="S5922" s="9"/>
      <c r="T5922" s="9"/>
      <c r="U5922" s="9"/>
      <c r="V5922" s="9"/>
      <c r="W5922" s="9" t="str">
        <f t="shared" si="186"/>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7"/>
        <v>-</v>
      </c>
      <c r="R5923" s="8"/>
      <c r="S5923" s="8"/>
      <c r="T5923" s="8"/>
      <c r="U5923" s="8"/>
      <c r="V5923" s="8"/>
      <c r="W5923" s="8" t="str">
        <f t="shared" si="186"/>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7"/>
        <v>-</v>
      </c>
      <c r="R5924" s="9"/>
      <c r="S5924" s="9"/>
      <c r="T5924" s="9"/>
      <c r="U5924" s="9"/>
      <c r="V5924" s="9"/>
      <c r="W5924" s="9" t="str">
        <f t="shared" si="186"/>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7"/>
        <v>-</v>
      </c>
      <c r="R5925" s="8"/>
      <c r="S5925" s="8"/>
      <c r="T5925" s="8"/>
      <c r="U5925" s="8"/>
      <c r="V5925" s="8"/>
      <c r="W5925" s="8" t="str">
        <f t="shared" si="186"/>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7"/>
        <v>-</v>
      </c>
      <c r="R5926" s="9"/>
      <c r="S5926" s="9"/>
      <c r="T5926" s="9"/>
      <c r="U5926" s="9"/>
      <c r="V5926" s="9"/>
      <c r="W5926" s="9" t="str">
        <f t="shared" si="186"/>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7"/>
        <v>-</v>
      </c>
      <c r="R5927" s="8"/>
      <c r="S5927" s="8"/>
      <c r="T5927" s="8"/>
      <c r="U5927" s="8"/>
      <c r="V5927" s="8"/>
      <c r="W5927" s="8" t="str">
        <f t="shared" si="186"/>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7"/>
        <v>-</v>
      </c>
      <c r="R5928" s="9"/>
      <c r="S5928" s="9"/>
      <c r="T5928" s="9"/>
      <c r="U5928" s="9"/>
      <c r="V5928" s="9"/>
      <c r="W5928" s="9" t="str">
        <f t="shared" si="186"/>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7"/>
        <v>-</v>
      </c>
      <c r="R5929" s="8"/>
      <c r="S5929" s="8"/>
      <c r="T5929" s="8"/>
      <c r="U5929" s="8"/>
      <c r="V5929" s="8"/>
      <c r="W5929" s="8" t="str">
        <f t="shared" si="186"/>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7"/>
        <v>-</v>
      </c>
      <c r="R5930" s="9"/>
      <c r="S5930" s="9"/>
      <c r="T5930" s="9"/>
      <c r="U5930" s="9"/>
      <c r="V5930" s="9"/>
      <c r="W5930" s="9" t="str">
        <f t="shared" si="186"/>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7"/>
        <v>-</v>
      </c>
      <c r="R5931" s="8"/>
      <c r="S5931" s="8"/>
      <c r="T5931" s="8"/>
      <c r="U5931" s="8"/>
      <c r="V5931" s="8"/>
      <c r="W5931" s="8" t="str">
        <f t="shared" si="186"/>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7"/>
        <v>-</v>
      </c>
      <c r="R5932" s="9"/>
      <c r="S5932" s="9"/>
      <c r="T5932" s="9"/>
      <c r="U5932" s="9"/>
      <c r="V5932" s="9"/>
      <c r="W5932" s="9" t="str">
        <f t="shared" si="186"/>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7"/>
        <v>-</v>
      </c>
      <c r="R5933" s="8"/>
      <c r="S5933" s="8"/>
      <c r="T5933" s="8"/>
      <c r="U5933" s="8"/>
      <c r="V5933" s="8"/>
      <c r="W5933" s="8" t="str">
        <f t="shared" si="186"/>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7"/>
        <v>-</v>
      </c>
      <c r="R5934" s="9"/>
      <c r="S5934" s="9"/>
      <c r="T5934" s="9"/>
      <c r="U5934" s="9"/>
      <c r="V5934" s="9"/>
      <c r="W5934" s="9" t="str">
        <f t="shared" si="186"/>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7"/>
        <v>-</v>
      </c>
      <c r="R5935" s="8"/>
      <c r="S5935" s="8"/>
      <c r="T5935" s="8"/>
      <c r="U5935" s="8"/>
      <c r="V5935" s="8"/>
      <c r="W5935" s="8" t="str">
        <f t="shared" si="186"/>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7"/>
        <v>-</v>
      </c>
      <c r="R5936" s="9"/>
      <c r="S5936" s="9"/>
      <c r="T5936" s="9"/>
      <c r="U5936" s="9"/>
      <c r="V5936" s="9"/>
      <c r="W5936" s="9" t="str">
        <f t="shared" si="186"/>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7"/>
        <v>-</v>
      </c>
      <c r="R5937" s="8"/>
      <c r="S5937" s="8"/>
      <c r="T5937" s="8"/>
      <c r="U5937" s="8"/>
      <c r="V5937" s="8"/>
      <c r="W5937" s="8" t="str">
        <f t="shared" si="186"/>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7"/>
        <v>-</v>
      </c>
      <c r="R5938" s="9"/>
      <c r="S5938" s="9"/>
      <c r="T5938" s="9"/>
      <c r="U5938" s="9"/>
      <c r="V5938" s="9"/>
      <c r="W5938" s="9" t="str">
        <f t="shared" si="186"/>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7"/>
        <v>-</v>
      </c>
      <c r="R5939" s="8"/>
      <c r="S5939" s="8"/>
      <c r="T5939" s="8"/>
      <c r="U5939" s="8"/>
      <c r="V5939" s="8"/>
      <c r="W5939" s="8" t="str">
        <f t="shared" si="186"/>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7"/>
        <v>-</v>
      </c>
      <c r="R5940" s="9"/>
      <c r="S5940" s="9"/>
      <c r="T5940" s="9"/>
      <c r="U5940" s="9"/>
      <c r="V5940" s="9"/>
      <c r="W5940" s="9" t="str">
        <f t="shared" si="186"/>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7"/>
        <v>-</v>
      </c>
      <c r="R5941" s="8"/>
      <c r="S5941" s="8"/>
      <c r="T5941" s="8"/>
      <c r="U5941" s="8"/>
      <c r="V5941" s="8"/>
      <c r="W5941" s="8" t="str">
        <f t="shared" si="186"/>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7"/>
        <v>-</v>
      </c>
      <c r="R5942" s="9"/>
      <c r="S5942" s="9"/>
      <c r="T5942" s="9"/>
      <c r="U5942" s="9"/>
      <c r="V5942" s="9"/>
      <c r="W5942" s="9" t="str">
        <f t="shared" si="186"/>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7"/>
        <v>-</v>
      </c>
      <c r="R5943" s="8"/>
      <c r="S5943" s="8"/>
      <c r="T5943" s="8"/>
      <c r="U5943" s="8"/>
      <c r="V5943" s="8"/>
      <c r="W5943" s="8" t="str">
        <f t="shared" si="186"/>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7"/>
        <v>-</v>
      </c>
      <c r="R5944" s="9"/>
      <c r="S5944" s="9"/>
      <c r="T5944" s="9"/>
      <c r="U5944" s="9"/>
      <c r="V5944" s="9"/>
      <c r="W5944" s="9" t="str">
        <f t="shared" si="186"/>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7"/>
        <v>-</v>
      </c>
      <c r="R5945" s="8"/>
      <c r="S5945" s="8"/>
      <c r="T5945" s="8"/>
      <c r="U5945" s="8"/>
      <c r="V5945" s="8"/>
      <c r="W5945" s="8" t="str">
        <f t="shared" si="186"/>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7"/>
        <v>-</v>
      </c>
      <c r="R5946" s="9"/>
      <c r="S5946" s="9"/>
      <c r="T5946" s="9"/>
      <c r="U5946" s="9"/>
      <c r="V5946" s="9"/>
      <c r="W5946" s="9" t="str">
        <f t="shared" si="186"/>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7"/>
        <v>-</v>
      </c>
      <c r="R5947" s="8"/>
      <c r="S5947" s="8"/>
      <c r="T5947" s="8"/>
      <c r="U5947" s="8"/>
      <c r="V5947" s="8"/>
      <c r="W5947" s="8" t="str">
        <f t="shared" si="186"/>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7"/>
        <v>-</v>
      </c>
      <c r="R5948" s="9"/>
      <c r="S5948" s="9"/>
      <c r="T5948" s="9"/>
      <c r="U5948" s="9"/>
      <c r="V5948" s="9"/>
      <c r="W5948" s="9" t="str">
        <f t="shared" si="186"/>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7"/>
        <v>-</v>
      </c>
      <c r="R5949" s="8"/>
      <c r="S5949" s="8"/>
      <c r="T5949" s="8"/>
      <c r="U5949" s="8"/>
      <c r="V5949" s="8"/>
      <c r="W5949" s="8" t="str">
        <f t="shared" si="186"/>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7"/>
        <v>-</v>
      </c>
      <c r="R5950" s="9"/>
      <c r="S5950" s="9"/>
      <c r="T5950" s="9"/>
      <c r="U5950" s="9"/>
      <c r="V5950" s="9"/>
      <c r="W5950" s="9" t="str">
        <f t="shared" si="186"/>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7"/>
        <v>-</v>
      </c>
      <c r="R5951" s="8"/>
      <c r="S5951" s="8"/>
      <c r="T5951" s="8"/>
      <c r="U5951" s="8"/>
      <c r="V5951" s="8"/>
      <c r="W5951" s="8" t="str">
        <f t="shared" si="186"/>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7"/>
        <v>-</v>
      </c>
      <c r="R5952" s="9"/>
      <c r="S5952" s="9"/>
      <c r="T5952" s="9"/>
      <c r="U5952" s="9"/>
      <c r="V5952" s="9"/>
      <c r="W5952" s="9" t="str">
        <f t="shared" si="186"/>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7"/>
        <v>-</v>
      </c>
      <c r="R5953" s="8"/>
      <c r="S5953" s="8"/>
      <c r="T5953" s="8"/>
      <c r="U5953" s="8"/>
      <c r="V5953" s="8"/>
      <c r="W5953" s="8" t="str">
        <f t="shared" si="186"/>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7"/>
        <v>-</v>
      </c>
      <c r="R5954" s="9"/>
      <c r="S5954" s="9"/>
      <c r="T5954" s="9"/>
      <c r="U5954" s="9"/>
      <c r="V5954" s="9"/>
      <c r="W5954" s="9" t="str">
        <f t="shared" si="186"/>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7"/>
        <v>-</v>
      </c>
      <c r="R5955" s="8"/>
      <c r="S5955" s="8"/>
      <c r="T5955" s="8"/>
      <c r="U5955" s="8"/>
      <c r="V5955" s="8"/>
      <c r="W5955" s="8" t="str">
        <f t="shared" si="186"/>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7"/>
        <v>-</v>
      </c>
      <c r="R5956" s="9"/>
      <c r="S5956" s="9"/>
      <c r="T5956" s="9"/>
      <c r="U5956" s="9"/>
      <c r="V5956" s="9"/>
      <c r="W5956" s="9" t="str">
        <f t="shared" si="186"/>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7"/>
        <v>-</v>
      </c>
      <c r="R5957" s="8"/>
      <c r="S5957" s="8"/>
      <c r="T5957" s="8"/>
      <c r="U5957" s="8"/>
      <c r="V5957" s="8"/>
      <c r="W5957" s="8" t="str">
        <f t="shared" ref="W5957:W6020" si="188">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9">IF(B5958&gt;1/1/1900, (IF(R5958="Closed",(DATEDIF(B5958,P5958,"d"))-(DATEDIF(M5958,O5958,"d")),IF(OR(R5958="Pending",ISBLANK(P5958)),TODAY()-B5958))),"-")</f>
        <v>-</v>
      </c>
      <c r="R5958" s="9"/>
      <c r="S5958" s="9"/>
      <c r="T5958" s="9"/>
      <c r="U5958" s="9"/>
      <c r="V5958" s="9"/>
      <c r="W5958" s="9" t="str">
        <f t="shared" si="188"/>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9"/>
        <v>-</v>
      </c>
      <c r="R5959" s="8"/>
      <c r="S5959" s="8"/>
      <c r="T5959" s="8"/>
      <c r="U5959" s="8"/>
      <c r="V5959" s="8"/>
      <c r="W5959" s="8" t="str">
        <f t="shared" si="188"/>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9"/>
        <v>-</v>
      </c>
      <c r="R5960" s="9"/>
      <c r="S5960" s="9"/>
      <c r="T5960" s="9"/>
      <c r="U5960" s="9"/>
      <c r="V5960" s="9"/>
      <c r="W5960" s="9" t="str">
        <f t="shared" si="188"/>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9"/>
        <v>-</v>
      </c>
      <c r="R5961" s="8"/>
      <c r="S5961" s="8"/>
      <c r="T5961" s="8"/>
      <c r="U5961" s="8"/>
      <c r="V5961" s="8"/>
      <c r="W5961" s="8" t="str">
        <f t="shared" si="188"/>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9"/>
        <v>-</v>
      </c>
      <c r="R5962" s="9"/>
      <c r="S5962" s="9"/>
      <c r="T5962" s="9"/>
      <c r="U5962" s="9"/>
      <c r="V5962" s="9"/>
      <c r="W5962" s="9" t="str">
        <f t="shared" si="188"/>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9"/>
        <v>-</v>
      </c>
      <c r="R5963" s="8"/>
      <c r="S5963" s="8"/>
      <c r="T5963" s="8"/>
      <c r="U5963" s="8"/>
      <c r="V5963" s="8"/>
      <c r="W5963" s="8" t="str">
        <f t="shared" si="188"/>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9"/>
        <v>-</v>
      </c>
      <c r="R5964" s="9"/>
      <c r="S5964" s="9"/>
      <c r="T5964" s="9"/>
      <c r="U5964" s="9"/>
      <c r="V5964" s="9"/>
      <c r="W5964" s="9" t="str">
        <f t="shared" si="188"/>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9"/>
        <v>-</v>
      </c>
      <c r="R5965" s="8"/>
      <c r="S5965" s="8"/>
      <c r="T5965" s="8"/>
      <c r="U5965" s="8"/>
      <c r="V5965" s="8"/>
      <c r="W5965" s="8" t="str">
        <f t="shared" si="188"/>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9"/>
        <v>-</v>
      </c>
      <c r="R5966" s="9"/>
      <c r="S5966" s="9"/>
      <c r="T5966" s="9"/>
      <c r="U5966" s="9"/>
      <c r="V5966" s="9"/>
      <c r="W5966" s="9" t="str">
        <f t="shared" si="188"/>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9"/>
        <v>-</v>
      </c>
      <c r="R5967" s="8"/>
      <c r="S5967" s="8"/>
      <c r="T5967" s="8"/>
      <c r="U5967" s="8"/>
      <c r="V5967" s="8"/>
      <c r="W5967" s="8" t="str">
        <f t="shared" si="188"/>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9"/>
        <v>-</v>
      </c>
      <c r="R5968" s="9"/>
      <c r="S5968" s="9"/>
      <c r="T5968" s="9"/>
      <c r="U5968" s="9"/>
      <c r="V5968" s="9"/>
      <c r="W5968" s="9" t="str">
        <f t="shared" si="188"/>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9"/>
        <v>-</v>
      </c>
      <c r="R5969" s="8"/>
      <c r="S5969" s="8"/>
      <c r="T5969" s="8"/>
      <c r="U5969" s="8"/>
      <c r="V5969" s="8"/>
      <c r="W5969" s="8" t="str">
        <f t="shared" si="188"/>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9"/>
        <v>-</v>
      </c>
      <c r="R5970" s="9"/>
      <c r="S5970" s="9"/>
      <c r="T5970" s="9"/>
      <c r="U5970" s="9"/>
      <c r="V5970" s="9"/>
      <c r="W5970" s="9" t="str">
        <f t="shared" si="188"/>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9"/>
        <v>-</v>
      </c>
      <c r="R5971" s="8"/>
      <c r="S5971" s="8"/>
      <c r="T5971" s="8"/>
      <c r="U5971" s="8"/>
      <c r="V5971" s="8"/>
      <c r="W5971" s="8" t="str">
        <f t="shared" si="188"/>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9"/>
        <v>-</v>
      </c>
      <c r="R5972" s="9"/>
      <c r="S5972" s="9"/>
      <c r="T5972" s="9"/>
      <c r="U5972" s="9"/>
      <c r="V5972" s="9"/>
      <c r="W5972" s="9" t="str">
        <f t="shared" si="188"/>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9"/>
        <v>-</v>
      </c>
      <c r="R5973" s="8"/>
      <c r="S5973" s="8"/>
      <c r="T5973" s="8"/>
      <c r="U5973" s="8"/>
      <c r="V5973" s="8"/>
      <c r="W5973" s="8" t="str">
        <f t="shared" si="188"/>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9"/>
        <v>-</v>
      </c>
      <c r="R5974" s="9"/>
      <c r="S5974" s="9"/>
      <c r="T5974" s="9"/>
      <c r="U5974" s="9"/>
      <c r="V5974" s="9"/>
      <c r="W5974" s="9" t="str">
        <f t="shared" si="188"/>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9"/>
        <v>-</v>
      </c>
      <c r="R5975" s="8"/>
      <c r="S5975" s="8"/>
      <c r="T5975" s="8"/>
      <c r="U5975" s="8"/>
      <c r="V5975" s="8"/>
      <c r="W5975" s="8" t="str">
        <f t="shared" si="188"/>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9"/>
        <v>-</v>
      </c>
      <c r="R5976" s="9"/>
      <c r="S5976" s="9"/>
      <c r="T5976" s="9"/>
      <c r="U5976" s="9"/>
      <c r="V5976" s="9"/>
      <c r="W5976" s="9" t="str">
        <f t="shared" si="188"/>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9"/>
        <v>-</v>
      </c>
      <c r="R5977" s="8"/>
      <c r="S5977" s="8"/>
      <c r="T5977" s="8"/>
      <c r="U5977" s="8"/>
      <c r="V5977" s="8"/>
      <c r="W5977" s="8" t="str">
        <f t="shared" si="188"/>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9"/>
        <v>-</v>
      </c>
      <c r="R5978" s="9"/>
      <c r="S5978" s="9"/>
      <c r="T5978" s="9"/>
      <c r="U5978" s="9"/>
      <c r="V5978" s="9"/>
      <c r="W5978" s="9" t="str">
        <f t="shared" si="188"/>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9"/>
        <v>-</v>
      </c>
      <c r="R5979" s="8"/>
      <c r="S5979" s="8"/>
      <c r="T5979" s="8"/>
      <c r="U5979" s="8"/>
      <c r="V5979" s="8"/>
      <c r="W5979" s="8" t="str">
        <f t="shared" si="188"/>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9"/>
        <v>-</v>
      </c>
      <c r="R5980" s="9"/>
      <c r="S5980" s="9"/>
      <c r="T5980" s="9"/>
      <c r="U5980" s="9"/>
      <c r="V5980" s="9"/>
      <c r="W5980" s="9" t="str">
        <f t="shared" si="188"/>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9"/>
        <v>-</v>
      </c>
      <c r="R5981" s="8"/>
      <c r="S5981" s="8"/>
      <c r="T5981" s="8"/>
      <c r="U5981" s="8"/>
      <c r="V5981" s="8"/>
      <c r="W5981" s="8" t="str">
        <f t="shared" si="188"/>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9"/>
        <v>-</v>
      </c>
      <c r="R5982" s="9"/>
      <c r="S5982" s="9"/>
      <c r="T5982" s="9"/>
      <c r="U5982" s="9"/>
      <c r="V5982" s="9"/>
      <c r="W5982" s="9" t="str">
        <f t="shared" si="188"/>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9"/>
        <v>-</v>
      </c>
      <c r="R5983" s="8"/>
      <c r="S5983" s="8"/>
      <c r="T5983" s="8"/>
      <c r="U5983" s="8"/>
      <c r="V5983" s="8"/>
      <c r="W5983" s="8" t="str">
        <f t="shared" si="188"/>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9"/>
        <v>-</v>
      </c>
      <c r="R5984" s="9"/>
      <c r="S5984" s="9"/>
      <c r="T5984" s="9"/>
      <c r="U5984" s="9"/>
      <c r="V5984" s="9"/>
      <c r="W5984" s="9" t="str">
        <f t="shared" si="188"/>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9"/>
        <v>-</v>
      </c>
      <c r="R5985" s="8"/>
      <c r="S5985" s="8"/>
      <c r="T5985" s="8"/>
      <c r="U5985" s="8"/>
      <c r="V5985" s="8"/>
      <c r="W5985" s="8" t="str">
        <f t="shared" si="188"/>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9"/>
        <v>-</v>
      </c>
      <c r="R5986" s="9"/>
      <c r="S5986" s="9"/>
      <c r="T5986" s="9"/>
      <c r="U5986" s="21"/>
      <c r="V5986" s="9"/>
      <c r="W5986" s="21" t="str">
        <f t="shared" si="188"/>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9"/>
        <v>-</v>
      </c>
      <c r="R5987" s="8"/>
      <c r="S5987" s="8"/>
      <c r="T5987" s="8"/>
      <c r="U5987" s="8"/>
      <c r="V5987" s="8"/>
      <c r="W5987" s="8" t="str">
        <f t="shared" si="188"/>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9"/>
        <v>-</v>
      </c>
      <c r="R5988" s="9"/>
      <c r="S5988" s="9"/>
      <c r="T5988" s="9"/>
      <c r="U5988" s="21"/>
      <c r="V5988" s="9"/>
      <c r="W5988" s="21" t="str">
        <f t="shared" si="188"/>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9"/>
        <v>-</v>
      </c>
      <c r="R5989" s="8"/>
      <c r="S5989" s="8"/>
      <c r="T5989" s="8"/>
      <c r="U5989" s="8"/>
      <c r="V5989" s="8"/>
      <c r="W5989" s="8" t="str">
        <f t="shared" si="188"/>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9"/>
        <v>-</v>
      </c>
      <c r="R5990" s="9"/>
      <c r="S5990" s="9"/>
      <c r="T5990" s="9"/>
      <c r="U5990" s="21"/>
      <c r="V5990" s="9"/>
      <c r="W5990" s="21" t="str">
        <f t="shared" si="188"/>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9"/>
        <v>-</v>
      </c>
      <c r="R5991" s="8"/>
      <c r="S5991" s="8"/>
      <c r="T5991" s="8"/>
      <c r="U5991" s="8"/>
      <c r="V5991" s="8"/>
      <c r="W5991" s="8" t="str">
        <f t="shared" si="188"/>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9"/>
        <v>-</v>
      </c>
      <c r="R5992" s="9"/>
      <c r="S5992" s="9"/>
      <c r="T5992" s="9"/>
      <c r="U5992" s="21"/>
      <c r="V5992" s="9"/>
      <c r="W5992" s="21" t="str">
        <f t="shared" si="188"/>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9"/>
        <v>-</v>
      </c>
      <c r="R5993" s="8"/>
      <c r="S5993" s="8"/>
      <c r="T5993" s="8"/>
      <c r="U5993" s="8"/>
      <c r="V5993" s="8"/>
      <c r="W5993" s="8" t="str">
        <f t="shared" si="188"/>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9"/>
        <v>-</v>
      </c>
      <c r="R5994" s="21"/>
      <c r="S5994" s="21"/>
      <c r="T5994" s="21"/>
      <c r="U5994" s="21"/>
      <c r="V5994" s="21"/>
      <c r="W5994" s="21" t="str">
        <f t="shared" si="188"/>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9"/>
        <v>-</v>
      </c>
      <c r="R5995" s="8"/>
      <c r="S5995" s="8"/>
      <c r="T5995" s="8"/>
      <c r="U5995" s="8"/>
      <c r="V5995" s="8"/>
      <c r="W5995" s="8" t="str">
        <f t="shared" si="188"/>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9"/>
        <v>-</v>
      </c>
      <c r="R5996" s="21"/>
      <c r="S5996" s="21"/>
      <c r="T5996" s="21"/>
      <c r="U5996" s="21"/>
      <c r="V5996" s="21"/>
      <c r="W5996" s="21" t="str">
        <f t="shared" si="188"/>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9"/>
        <v>-</v>
      </c>
      <c r="R5997" s="8"/>
      <c r="S5997" s="8"/>
      <c r="T5997" s="8"/>
      <c r="U5997" s="8"/>
      <c r="V5997" s="8"/>
      <c r="W5997" s="8" t="str">
        <f t="shared" si="188"/>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9"/>
        <v>-</v>
      </c>
      <c r="R5998" s="21"/>
      <c r="S5998" s="21"/>
      <c r="T5998" s="21"/>
      <c r="U5998" s="21"/>
      <c r="V5998" s="21"/>
      <c r="W5998" s="21" t="str">
        <f t="shared" si="188"/>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9"/>
        <v>-</v>
      </c>
      <c r="R5999" s="8"/>
      <c r="S5999" s="8"/>
      <c r="T5999" s="8"/>
      <c r="U5999" s="8"/>
      <c r="V5999" s="8"/>
      <c r="W5999" s="8" t="str">
        <f t="shared" si="188"/>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9"/>
        <v>-</v>
      </c>
      <c r="R6000" s="21"/>
      <c r="S6000" s="21"/>
      <c r="T6000" s="21"/>
      <c r="U6000" s="9"/>
      <c r="V6000" s="21"/>
      <c r="W6000" s="9" t="str">
        <f t="shared" si="188"/>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9"/>
        <v>-</v>
      </c>
      <c r="R6001" s="8"/>
      <c r="S6001" s="8"/>
      <c r="T6001" s="8"/>
      <c r="U6001" s="8"/>
      <c r="V6001" s="8"/>
      <c r="W6001" s="8" t="str">
        <f t="shared" si="188"/>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9"/>
        <v>-</v>
      </c>
      <c r="R6002" s="21"/>
      <c r="S6002" s="21"/>
      <c r="T6002" s="21"/>
      <c r="U6002" s="9"/>
      <c r="V6002" s="21"/>
      <c r="W6002" s="9" t="str">
        <f t="shared" si="188"/>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9"/>
        <v>-</v>
      </c>
      <c r="R6003" s="8"/>
      <c r="S6003" s="8"/>
      <c r="T6003" s="8"/>
      <c r="U6003" s="8"/>
      <c r="V6003" s="8"/>
      <c r="W6003" s="8" t="str">
        <f t="shared" si="188"/>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9"/>
        <v>-</v>
      </c>
      <c r="R6004" s="21"/>
      <c r="S6004" s="21"/>
      <c r="T6004" s="21"/>
      <c r="U6004" s="9"/>
      <c r="V6004" s="21"/>
      <c r="W6004" s="9" t="str">
        <f t="shared" si="188"/>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9"/>
        <v>-</v>
      </c>
      <c r="R6005" s="8"/>
      <c r="S6005" s="8"/>
      <c r="T6005" s="8"/>
      <c r="U6005" s="8"/>
      <c r="V6005" s="8"/>
      <c r="W6005" s="8" t="str">
        <f t="shared" si="188"/>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9"/>
        <v>-</v>
      </c>
      <c r="R6006" s="21"/>
      <c r="S6006" s="21"/>
      <c r="T6006" s="21"/>
      <c r="U6006" s="9"/>
      <c r="V6006" s="21"/>
      <c r="W6006" s="9" t="str">
        <f t="shared" si="188"/>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9"/>
        <v>-</v>
      </c>
      <c r="R6007" s="8"/>
      <c r="S6007" s="8"/>
      <c r="T6007" s="8"/>
      <c r="U6007" s="8"/>
      <c r="V6007" s="8"/>
      <c r="W6007" s="8" t="str">
        <f t="shared" si="188"/>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9"/>
        <v>-</v>
      </c>
      <c r="R6008" s="9"/>
      <c r="S6008" s="9"/>
      <c r="T6008" s="9"/>
      <c r="U6008" s="9"/>
      <c r="V6008" s="9"/>
      <c r="W6008" s="9" t="str">
        <f t="shared" si="188"/>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9"/>
        <v>-</v>
      </c>
      <c r="R6009" s="8"/>
      <c r="S6009" s="8"/>
      <c r="T6009" s="8"/>
      <c r="U6009" s="8"/>
      <c r="V6009" s="8"/>
      <c r="W6009" s="8" t="str">
        <f t="shared" si="188"/>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9"/>
        <v>-</v>
      </c>
      <c r="R6010" s="9"/>
      <c r="S6010" s="9"/>
      <c r="T6010" s="9"/>
      <c r="U6010" s="9"/>
      <c r="V6010" s="9"/>
      <c r="W6010" s="9" t="str">
        <f t="shared" si="188"/>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9"/>
        <v>-</v>
      </c>
      <c r="R6011" s="8"/>
      <c r="S6011" s="8"/>
      <c r="T6011" s="8"/>
      <c r="U6011" s="8"/>
      <c r="V6011" s="8"/>
      <c r="W6011" s="8" t="str">
        <f t="shared" si="188"/>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9"/>
        <v>-</v>
      </c>
      <c r="R6012" s="9"/>
      <c r="S6012" s="9"/>
      <c r="T6012" s="9"/>
      <c r="U6012" s="9"/>
      <c r="V6012" s="9"/>
      <c r="W6012" s="9" t="str">
        <f t="shared" si="188"/>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9"/>
        <v>-</v>
      </c>
      <c r="R6013" s="8"/>
      <c r="S6013" s="8"/>
      <c r="T6013" s="8"/>
      <c r="U6013" s="8"/>
      <c r="V6013" s="8"/>
      <c r="W6013" s="8" t="str">
        <f t="shared" si="188"/>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9"/>
        <v>-</v>
      </c>
      <c r="R6014" s="9"/>
      <c r="S6014" s="9"/>
      <c r="T6014" s="9"/>
      <c r="U6014" s="9"/>
      <c r="V6014" s="9"/>
      <c r="W6014" s="9" t="str">
        <f t="shared" si="188"/>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9"/>
        <v>-</v>
      </c>
      <c r="R6015" s="8"/>
      <c r="S6015" s="8"/>
      <c r="T6015" s="8"/>
      <c r="U6015" s="8"/>
      <c r="V6015" s="8"/>
      <c r="W6015" s="8" t="str">
        <f t="shared" si="188"/>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9"/>
        <v>-</v>
      </c>
      <c r="R6016" s="9"/>
      <c r="S6016" s="9"/>
      <c r="T6016" s="9"/>
      <c r="U6016" s="9"/>
      <c r="V6016" s="9"/>
      <c r="W6016" s="9" t="str">
        <f t="shared" si="188"/>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9"/>
        <v>-</v>
      </c>
      <c r="R6017" s="8"/>
      <c r="S6017" s="8"/>
      <c r="T6017" s="8"/>
      <c r="U6017" s="8"/>
      <c r="V6017" s="8"/>
      <c r="W6017" s="8" t="str">
        <f t="shared" si="188"/>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9"/>
        <v>-</v>
      </c>
      <c r="R6018" s="9"/>
      <c r="S6018" s="9"/>
      <c r="T6018" s="9"/>
      <c r="U6018" s="9"/>
      <c r="V6018" s="9"/>
      <c r="W6018" s="9" t="str">
        <f t="shared" si="188"/>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9"/>
        <v>-</v>
      </c>
      <c r="R6019" s="8"/>
      <c r="S6019" s="8"/>
      <c r="T6019" s="8"/>
      <c r="U6019" s="8"/>
      <c r="V6019" s="8"/>
      <c r="W6019" s="8" t="str">
        <f t="shared" si="188"/>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9"/>
        <v>-</v>
      </c>
      <c r="R6020" s="9"/>
      <c r="S6020" s="9"/>
      <c r="T6020" s="9"/>
      <c r="U6020" s="9"/>
      <c r="V6020" s="9"/>
      <c r="W6020" s="9" t="str">
        <f t="shared" si="188"/>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9"/>
        <v>-</v>
      </c>
      <c r="R6021" s="8"/>
      <c r="S6021" s="8"/>
      <c r="T6021" s="8"/>
      <c r="U6021" s="8"/>
      <c r="V6021" s="8"/>
      <c r="W6021" s="8" t="str">
        <f t="shared" ref="W6021:W6084" si="190">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1">IF(B6022&gt;1/1/1900, (IF(R6022="Closed",(DATEDIF(B6022,P6022,"d"))-(DATEDIF(M6022,O6022,"d")),IF(OR(R6022="Pending",ISBLANK(P6022)),TODAY()-B6022))),"-")</f>
        <v>-</v>
      </c>
      <c r="R6022" s="9"/>
      <c r="S6022" s="9"/>
      <c r="T6022" s="9"/>
      <c r="U6022" s="9"/>
      <c r="V6022" s="9"/>
      <c r="W6022" s="9" t="str">
        <f t="shared" si="190"/>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1"/>
        <v>-</v>
      </c>
      <c r="R6023" s="8"/>
      <c r="S6023" s="8"/>
      <c r="T6023" s="8"/>
      <c r="U6023" s="8"/>
      <c r="V6023" s="8"/>
      <c r="W6023" s="8" t="str">
        <f t="shared" si="190"/>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1"/>
        <v>-</v>
      </c>
      <c r="R6024" s="9"/>
      <c r="S6024" s="9"/>
      <c r="T6024" s="9"/>
      <c r="U6024" s="9"/>
      <c r="V6024" s="9"/>
      <c r="W6024" s="9" t="str">
        <f t="shared" si="190"/>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1"/>
        <v>-</v>
      </c>
      <c r="R6025" s="8"/>
      <c r="S6025" s="8"/>
      <c r="T6025" s="8"/>
      <c r="U6025" s="8"/>
      <c r="V6025" s="8"/>
      <c r="W6025" s="8" t="str">
        <f t="shared" si="190"/>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1"/>
        <v>-</v>
      </c>
      <c r="R6026" s="9"/>
      <c r="S6026" s="9"/>
      <c r="T6026" s="9"/>
      <c r="U6026" s="9"/>
      <c r="V6026" s="9"/>
      <c r="W6026" s="9" t="str">
        <f t="shared" si="190"/>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1"/>
        <v>-</v>
      </c>
      <c r="R6027" s="8"/>
      <c r="S6027" s="8"/>
      <c r="T6027" s="8"/>
      <c r="U6027" s="8"/>
      <c r="V6027" s="8"/>
      <c r="W6027" s="8" t="str">
        <f t="shared" si="190"/>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1"/>
        <v>-</v>
      </c>
      <c r="R6028" s="9"/>
      <c r="S6028" s="9"/>
      <c r="T6028" s="9"/>
      <c r="U6028" s="9"/>
      <c r="V6028" s="9"/>
      <c r="W6028" s="9" t="str">
        <f t="shared" si="190"/>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1"/>
        <v>-</v>
      </c>
      <c r="R6029" s="8"/>
      <c r="S6029" s="8"/>
      <c r="T6029" s="8"/>
      <c r="U6029" s="8"/>
      <c r="V6029" s="8"/>
      <c r="W6029" s="8" t="str">
        <f t="shared" si="190"/>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1"/>
        <v>-</v>
      </c>
      <c r="R6030" s="9"/>
      <c r="S6030" s="9"/>
      <c r="T6030" s="9"/>
      <c r="U6030" s="9"/>
      <c r="V6030" s="9"/>
      <c r="W6030" s="9" t="str">
        <f t="shared" si="190"/>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1"/>
        <v>-</v>
      </c>
      <c r="R6031" s="8"/>
      <c r="S6031" s="8"/>
      <c r="T6031" s="8"/>
      <c r="U6031" s="8"/>
      <c r="V6031" s="8"/>
      <c r="W6031" s="8" t="str">
        <f t="shared" si="190"/>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1"/>
        <v>-</v>
      </c>
      <c r="R6032" s="9"/>
      <c r="S6032" s="9"/>
      <c r="T6032" s="9"/>
      <c r="U6032" s="9"/>
      <c r="V6032" s="9"/>
      <c r="W6032" s="9" t="str">
        <f t="shared" si="190"/>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1"/>
        <v>-</v>
      </c>
      <c r="R6033" s="8"/>
      <c r="S6033" s="8"/>
      <c r="T6033" s="8"/>
      <c r="U6033" s="8"/>
      <c r="V6033" s="8"/>
      <c r="W6033" s="8" t="str">
        <f t="shared" si="190"/>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1"/>
        <v>-</v>
      </c>
      <c r="R6034" s="9"/>
      <c r="S6034" s="9"/>
      <c r="T6034" s="9"/>
      <c r="U6034" s="9"/>
      <c r="V6034" s="9"/>
      <c r="W6034" s="9" t="str">
        <f t="shared" si="190"/>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1"/>
        <v>-</v>
      </c>
      <c r="R6035" s="8"/>
      <c r="S6035" s="8"/>
      <c r="T6035" s="8"/>
      <c r="U6035" s="8"/>
      <c r="V6035" s="8"/>
      <c r="W6035" s="8" t="str">
        <f t="shared" si="190"/>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1"/>
        <v>-</v>
      </c>
      <c r="R6036" s="9"/>
      <c r="S6036" s="9"/>
      <c r="T6036" s="9"/>
      <c r="U6036" s="9"/>
      <c r="V6036" s="9"/>
      <c r="W6036" s="9" t="str">
        <f t="shared" si="190"/>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1"/>
        <v>-</v>
      </c>
      <c r="R6037" s="8"/>
      <c r="S6037" s="8"/>
      <c r="T6037" s="8"/>
      <c r="U6037" s="8"/>
      <c r="V6037" s="8"/>
      <c r="W6037" s="8" t="str">
        <f t="shared" si="190"/>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1"/>
        <v>-</v>
      </c>
      <c r="R6038" s="9"/>
      <c r="S6038" s="9"/>
      <c r="T6038" s="9"/>
      <c r="U6038" s="9"/>
      <c r="V6038" s="9"/>
      <c r="W6038" s="9" t="str">
        <f t="shared" si="190"/>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1"/>
        <v>-</v>
      </c>
      <c r="R6039" s="8"/>
      <c r="S6039" s="8"/>
      <c r="T6039" s="8"/>
      <c r="U6039" s="8"/>
      <c r="V6039" s="8"/>
      <c r="W6039" s="8" t="str">
        <f t="shared" si="190"/>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1"/>
        <v>-</v>
      </c>
      <c r="R6040" s="9"/>
      <c r="S6040" s="9"/>
      <c r="T6040" s="9"/>
      <c r="U6040" s="9"/>
      <c r="V6040" s="9"/>
      <c r="W6040" s="9" t="str">
        <f t="shared" si="190"/>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1"/>
        <v>-</v>
      </c>
      <c r="R6041" s="8"/>
      <c r="S6041" s="8"/>
      <c r="T6041" s="8"/>
      <c r="U6041" s="8"/>
      <c r="V6041" s="8"/>
      <c r="W6041" s="8" t="str">
        <f t="shared" si="190"/>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1"/>
        <v>-</v>
      </c>
      <c r="R6042" s="9"/>
      <c r="S6042" s="9"/>
      <c r="T6042" s="9"/>
      <c r="U6042" s="9"/>
      <c r="V6042" s="9"/>
      <c r="W6042" s="9" t="str">
        <f t="shared" si="190"/>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1"/>
        <v>-</v>
      </c>
      <c r="R6043" s="8"/>
      <c r="S6043" s="8"/>
      <c r="T6043" s="8"/>
      <c r="U6043" s="8"/>
      <c r="V6043" s="8"/>
      <c r="W6043" s="8" t="str">
        <f t="shared" si="190"/>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1"/>
        <v>-</v>
      </c>
      <c r="R6044" s="9"/>
      <c r="S6044" s="9"/>
      <c r="T6044" s="9"/>
      <c r="U6044" s="9"/>
      <c r="V6044" s="9"/>
      <c r="W6044" s="9" t="str">
        <f t="shared" si="190"/>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1"/>
        <v>-</v>
      </c>
      <c r="R6045" s="8"/>
      <c r="S6045" s="8"/>
      <c r="T6045" s="8"/>
      <c r="U6045" s="8"/>
      <c r="V6045" s="8"/>
      <c r="W6045" s="8" t="str">
        <f t="shared" si="190"/>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1"/>
        <v>-</v>
      </c>
      <c r="R6046" s="9"/>
      <c r="S6046" s="9"/>
      <c r="T6046" s="9"/>
      <c r="U6046" s="9"/>
      <c r="V6046" s="9"/>
      <c r="W6046" s="9" t="str">
        <f t="shared" si="190"/>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1"/>
        <v>-</v>
      </c>
      <c r="R6047" s="8"/>
      <c r="S6047" s="8"/>
      <c r="T6047" s="8"/>
      <c r="U6047" s="8"/>
      <c r="V6047" s="8"/>
      <c r="W6047" s="8" t="str">
        <f t="shared" si="190"/>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1"/>
        <v>-</v>
      </c>
      <c r="R6048" s="9"/>
      <c r="S6048" s="9"/>
      <c r="T6048" s="9"/>
      <c r="U6048" s="9"/>
      <c r="V6048" s="9"/>
      <c r="W6048" s="9" t="str">
        <f t="shared" si="190"/>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1"/>
        <v>-</v>
      </c>
      <c r="R6049" s="8"/>
      <c r="S6049" s="8"/>
      <c r="T6049" s="8"/>
      <c r="U6049" s="8"/>
      <c r="V6049" s="8"/>
      <c r="W6049" s="8" t="str">
        <f t="shared" si="190"/>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1"/>
        <v>-</v>
      </c>
      <c r="R6050" s="9"/>
      <c r="S6050" s="9"/>
      <c r="T6050" s="9"/>
      <c r="U6050" s="9"/>
      <c r="V6050" s="9"/>
      <c r="W6050" s="9" t="str">
        <f t="shared" si="190"/>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1"/>
        <v>-</v>
      </c>
      <c r="R6051" s="8"/>
      <c r="S6051" s="8"/>
      <c r="T6051" s="8"/>
      <c r="U6051" s="8"/>
      <c r="V6051" s="8"/>
      <c r="W6051" s="8" t="str">
        <f t="shared" si="190"/>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1"/>
        <v>-</v>
      </c>
      <c r="R6052" s="9"/>
      <c r="S6052" s="9"/>
      <c r="T6052" s="9"/>
      <c r="U6052" s="9"/>
      <c r="V6052" s="9"/>
      <c r="W6052" s="9" t="str">
        <f t="shared" si="190"/>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1"/>
        <v>-</v>
      </c>
      <c r="R6053" s="8"/>
      <c r="S6053" s="8"/>
      <c r="T6053" s="8"/>
      <c r="U6053" s="8"/>
      <c r="V6053" s="8"/>
      <c r="W6053" s="8" t="str">
        <f t="shared" si="190"/>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1"/>
        <v>-</v>
      </c>
      <c r="R6054" s="9"/>
      <c r="S6054" s="9"/>
      <c r="T6054" s="9"/>
      <c r="U6054" s="9"/>
      <c r="V6054" s="9"/>
      <c r="W6054" s="9" t="str">
        <f t="shared" si="190"/>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1"/>
        <v>-</v>
      </c>
      <c r="R6055" s="8"/>
      <c r="S6055" s="8"/>
      <c r="T6055" s="8"/>
      <c r="U6055" s="8"/>
      <c r="V6055" s="8"/>
      <c r="W6055" s="8" t="str">
        <f t="shared" si="190"/>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1"/>
        <v>-</v>
      </c>
      <c r="R6056" s="9"/>
      <c r="S6056" s="9"/>
      <c r="T6056" s="9"/>
      <c r="U6056" s="9"/>
      <c r="V6056" s="9"/>
      <c r="W6056" s="9" t="str">
        <f t="shared" si="190"/>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1"/>
        <v>-</v>
      </c>
      <c r="R6057" s="8"/>
      <c r="S6057" s="8"/>
      <c r="T6057" s="8"/>
      <c r="U6057" s="8"/>
      <c r="V6057" s="8"/>
      <c r="W6057" s="8" t="str">
        <f t="shared" si="190"/>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1"/>
        <v>-</v>
      </c>
      <c r="R6058" s="9"/>
      <c r="S6058" s="9"/>
      <c r="T6058" s="9"/>
      <c r="U6058" s="9"/>
      <c r="V6058" s="9"/>
      <c r="W6058" s="9" t="str">
        <f t="shared" si="190"/>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1"/>
        <v>-</v>
      </c>
      <c r="R6059" s="8"/>
      <c r="S6059" s="8"/>
      <c r="T6059" s="8"/>
      <c r="U6059" s="8"/>
      <c r="V6059" s="8"/>
      <c r="W6059" s="8" t="str">
        <f t="shared" si="190"/>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1"/>
        <v>-</v>
      </c>
      <c r="R6060" s="9"/>
      <c r="S6060" s="9"/>
      <c r="T6060" s="9"/>
      <c r="U6060" s="9"/>
      <c r="V6060" s="9"/>
      <c r="W6060" s="9" t="str">
        <f t="shared" si="190"/>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1"/>
        <v>-</v>
      </c>
      <c r="R6061" s="8"/>
      <c r="S6061" s="8"/>
      <c r="T6061" s="8"/>
      <c r="U6061" s="8"/>
      <c r="V6061" s="8"/>
      <c r="W6061" s="8" t="str">
        <f t="shared" si="190"/>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1"/>
        <v>-</v>
      </c>
      <c r="R6062" s="9"/>
      <c r="S6062" s="9"/>
      <c r="T6062" s="9"/>
      <c r="U6062" s="9"/>
      <c r="V6062" s="9"/>
      <c r="W6062" s="9" t="str">
        <f t="shared" si="190"/>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1"/>
        <v>-</v>
      </c>
      <c r="R6063" s="8"/>
      <c r="S6063" s="8"/>
      <c r="T6063" s="8"/>
      <c r="U6063" s="8"/>
      <c r="V6063" s="8"/>
      <c r="W6063" s="8" t="str">
        <f t="shared" si="190"/>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1"/>
        <v>-</v>
      </c>
      <c r="R6064" s="9"/>
      <c r="S6064" s="9"/>
      <c r="T6064" s="9"/>
      <c r="U6064" s="9"/>
      <c r="V6064" s="9"/>
      <c r="W6064" s="9" t="str">
        <f t="shared" si="190"/>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1"/>
        <v>-</v>
      </c>
      <c r="R6065" s="8"/>
      <c r="S6065" s="8"/>
      <c r="T6065" s="8"/>
      <c r="U6065" s="8"/>
      <c r="V6065" s="8"/>
      <c r="W6065" s="8" t="str">
        <f t="shared" si="190"/>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1"/>
        <v>-</v>
      </c>
      <c r="R6066" s="9"/>
      <c r="S6066" s="9"/>
      <c r="T6066" s="9"/>
      <c r="U6066" s="9"/>
      <c r="V6066" s="9"/>
      <c r="W6066" s="9" t="str">
        <f t="shared" si="190"/>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1"/>
        <v>-</v>
      </c>
      <c r="R6067" s="8"/>
      <c r="S6067" s="8"/>
      <c r="T6067" s="8"/>
      <c r="U6067" s="8"/>
      <c r="V6067" s="8"/>
      <c r="W6067" s="8" t="str">
        <f t="shared" si="190"/>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1"/>
        <v>-</v>
      </c>
      <c r="R6068" s="9"/>
      <c r="S6068" s="9"/>
      <c r="T6068" s="9"/>
      <c r="U6068" s="9"/>
      <c r="V6068" s="9"/>
      <c r="W6068" s="9" t="str">
        <f t="shared" si="190"/>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1"/>
        <v>-</v>
      </c>
      <c r="R6069" s="8"/>
      <c r="S6069" s="8"/>
      <c r="T6069" s="8"/>
      <c r="U6069" s="8"/>
      <c r="V6069" s="8"/>
      <c r="W6069" s="8" t="str">
        <f t="shared" si="190"/>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1"/>
        <v>-</v>
      </c>
      <c r="R6070" s="9"/>
      <c r="S6070" s="9"/>
      <c r="T6070" s="9"/>
      <c r="U6070" s="9"/>
      <c r="V6070" s="9"/>
      <c r="W6070" s="9" t="str">
        <f t="shared" si="190"/>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1"/>
        <v>-</v>
      </c>
      <c r="R6071" s="8"/>
      <c r="S6071" s="8"/>
      <c r="T6071" s="8"/>
      <c r="U6071" s="8"/>
      <c r="V6071" s="8"/>
      <c r="W6071" s="8" t="str">
        <f t="shared" si="190"/>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1"/>
        <v>-</v>
      </c>
      <c r="R6072" s="9"/>
      <c r="S6072" s="9"/>
      <c r="T6072" s="9"/>
      <c r="U6072" s="9"/>
      <c r="V6072" s="9"/>
      <c r="W6072" s="9" t="str">
        <f t="shared" si="190"/>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1"/>
        <v>-</v>
      </c>
      <c r="R6073" s="8"/>
      <c r="S6073" s="8"/>
      <c r="T6073" s="8"/>
      <c r="U6073" s="8"/>
      <c r="V6073" s="8"/>
      <c r="W6073" s="8" t="str">
        <f t="shared" si="190"/>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1"/>
        <v>-</v>
      </c>
      <c r="R6074" s="9"/>
      <c r="S6074" s="9"/>
      <c r="T6074" s="9"/>
      <c r="U6074" s="9"/>
      <c r="V6074" s="9"/>
      <c r="W6074" s="9" t="str">
        <f t="shared" si="190"/>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1"/>
        <v>-</v>
      </c>
      <c r="R6075" s="8"/>
      <c r="S6075" s="8"/>
      <c r="T6075" s="8"/>
      <c r="U6075" s="8"/>
      <c r="V6075" s="8"/>
      <c r="W6075" s="8" t="str">
        <f t="shared" si="190"/>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1"/>
        <v>-</v>
      </c>
      <c r="R6076" s="9"/>
      <c r="S6076" s="9"/>
      <c r="T6076" s="9"/>
      <c r="U6076" s="9"/>
      <c r="V6076" s="9"/>
      <c r="W6076" s="9" t="str">
        <f t="shared" si="190"/>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1"/>
        <v>-</v>
      </c>
      <c r="R6077" s="8"/>
      <c r="S6077" s="8"/>
      <c r="T6077" s="8"/>
      <c r="U6077" s="8"/>
      <c r="V6077" s="8"/>
      <c r="W6077" s="8" t="str">
        <f t="shared" si="190"/>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1"/>
        <v>-</v>
      </c>
      <c r="R6078" s="9"/>
      <c r="S6078" s="9"/>
      <c r="T6078" s="9"/>
      <c r="U6078" s="9"/>
      <c r="V6078" s="9"/>
      <c r="W6078" s="9" t="str">
        <f t="shared" si="190"/>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1"/>
        <v>-</v>
      </c>
      <c r="R6079" s="8"/>
      <c r="S6079" s="8"/>
      <c r="T6079" s="8"/>
      <c r="U6079" s="8"/>
      <c r="V6079" s="8"/>
      <c r="W6079" s="8" t="str">
        <f t="shared" si="190"/>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1"/>
        <v>-</v>
      </c>
      <c r="R6080" s="9"/>
      <c r="S6080" s="9"/>
      <c r="T6080" s="9"/>
      <c r="U6080" s="9"/>
      <c r="V6080" s="9"/>
      <c r="W6080" s="9" t="str">
        <f t="shared" si="190"/>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1"/>
        <v>-</v>
      </c>
      <c r="R6081" s="8"/>
      <c r="S6081" s="8"/>
      <c r="T6081" s="8"/>
      <c r="U6081" s="8"/>
      <c r="V6081" s="8"/>
      <c r="W6081" s="8" t="str">
        <f t="shared" si="190"/>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1"/>
        <v>-</v>
      </c>
      <c r="R6082" s="9"/>
      <c r="S6082" s="9"/>
      <c r="T6082" s="9"/>
      <c r="U6082" s="9"/>
      <c r="V6082" s="9"/>
      <c r="W6082" s="9" t="str">
        <f t="shared" si="190"/>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1"/>
        <v>-</v>
      </c>
      <c r="R6083" s="8"/>
      <c r="S6083" s="8"/>
      <c r="T6083" s="8"/>
      <c r="U6083" s="8"/>
      <c r="V6083" s="8"/>
      <c r="W6083" s="8" t="str">
        <f t="shared" si="190"/>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1"/>
        <v>-</v>
      </c>
      <c r="R6084" s="9"/>
      <c r="S6084" s="9"/>
      <c r="T6084" s="9"/>
      <c r="U6084" s="9"/>
      <c r="V6084" s="9"/>
      <c r="W6084" s="9" t="str">
        <f t="shared" si="190"/>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1"/>
        <v>-</v>
      </c>
      <c r="R6085" s="8"/>
      <c r="S6085" s="8"/>
      <c r="T6085" s="8"/>
      <c r="U6085" s="8"/>
      <c r="V6085" s="8"/>
      <c r="W6085" s="8" t="str">
        <f t="shared" ref="W6085:W6148" si="192">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3">IF(B6086&gt;1/1/1900, (IF(R6086="Closed",(DATEDIF(B6086,P6086,"d"))-(DATEDIF(M6086,O6086,"d")),IF(OR(R6086="Pending",ISBLANK(P6086)),TODAY()-B6086))),"-")</f>
        <v>-</v>
      </c>
      <c r="R6086" s="9"/>
      <c r="S6086" s="9"/>
      <c r="T6086" s="9"/>
      <c r="U6086" s="9"/>
      <c r="V6086" s="9"/>
      <c r="W6086" s="9" t="str">
        <f t="shared" si="192"/>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3"/>
        <v>-</v>
      </c>
      <c r="R6087" s="8"/>
      <c r="S6087" s="8"/>
      <c r="T6087" s="8"/>
      <c r="U6087" s="8"/>
      <c r="V6087" s="8"/>
      <c r="W6087" s="8" t="str">
        <f t="shared" si="192"/>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3"/>
        <v>-</v>
      </c>
      <c r="R6088" s="9"/>
      <c r="S6088" s="9"/>
      <c r="T6088" s="9"/>
      <c r="U6088" s="9"/>
      <c r="V6088" s="9"/>
      <c r="W6088" s="9" t="str">
        <f t="shared" si="192"/>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3"/>
        <v>-</v>
      </c>
      <c r="R6089" s="8"/>
      <c r="S6089" s="8"/>
      <c r="T6089" s="8"/>
      <c r="U6089" s="8"/>
      <c r="V6089" s="8"/>
      <c r="W6089" s="8" t="str">
        <f t="shared" si="192"/>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3"/>
        <v>-</v>
      </c>
      <c r="R6090" s="9"/>
      <c r="S6090" s="9"/>
      <c r="T6090" s="9"/>
      <c r="U6090" s="9"/>
      <c r="V6090" s="9"/>
      <c r="W6090" s="9" t="str">
        <f t="shared" si="192"/>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3"/>
        <v>-</v>
      </c>
      <c r="R6091" s="8"/>
      <c r="S6091" s="8"/>
      <c r="T6091" s="8"/>
      <c r="U6091" s="8"/>
      <c r="V6091" s="8"/>
      <c r="W6091" s="8" t="str">
        <f t="shared" si="192"/>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3"/>
        <v>-</v>
      </c>
      <c r="R6092" s="9"/>
      <c r="S6092" s="9"/>
      <c r="T6092" s="9"/>
      <c r="U6092" s="9"/>
      <c r="V6092" s="9"/>
      <c r="W6092" s="9" t="str">
        <f t="shared" si="192"/>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3"/>
        <v>-</v>
      </c>
      <c r="R6093" s="8"/>
      <c r="S6093" s="8"/>
      <c r="T6093" s="8"/>
      <c r="U6093" s="8"/>
      <c r="V6093" s="8"/>
      <c r="W6093" s="8" t="str">
        <f t="shared" si="192"/>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3"/>
        <v>-</v>
      </c>
      <c r="R6094" s="9"/>
      <c r="S6094" s="9"/>
      <c r="T6094" s="9"/>
      <c r="U6094" s="9"/>
      <c r="V6094" s="9"/>
      <c r="W6094" s="9" t="str">
        <f t="shared" si="192"/>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3"/>
        <v>-</v>
      </c>
      <c r="R6095" s="8"/>
      <c r="S6095" s="8"/>
      <c r="T6095" s="8"/>
      <c r="U6095" s="8"/>
      <c r="V6095" s="8"/>
      <c r="W6095" s="8" t="str">
        <f t="shared" si="192"/>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3"/>
        <v>-</v>
      </c>
      <c r="R6096" s="9"/>
      <c r="S6096" s="9"/>
      <c r="T6096" s="9"/>
      <c r="U6096" s="9"/>
      <c r="V6096" s="9"/>
      <c r="W6096" s="9" t="str">
        <f t="shared" si="192"/>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3"/>
        <v>-</v>
      </c>
      <c r="R6097" s="8"/>
      <c r="S6097" s="8"/>
      <c r="T6097" s="8"/>
      <c r="U6097" s="8"/>
      <c r="V6097" s="8"/>
      <c r="W6097" s="8" t="str">
        <f t="shared" si="192"/>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3"/>
        <v>-</v>
      </c>
      <c r="R6098" s="9"/>
      <c r="S6098" s="9"/>
      <c r="T6098" s="9"/>
      <c r="U6098" s="9"/>
      <c r="V6098" s="9"/>
      <c r="W6098" s="9" t="str">
        <f t="shared" si="192"/>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3"/>
        <v>-</v>
      </c>
      <c r="R6099" s="8"/>
      <c r="S6099" s="8"/>
      <c r="T6099" s="8"/>
      <c r="U6099" s="8"/>
      <c r="V6099" s="8"/>
      <c r="W6099" s="8" t="str">
        <f t="shared" si="192"/>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3"/>
        <v>-</v>
      </c>
      <c r="R6100" s="9"/>
      <c r="S6100" s="9"/>
      <c r="T6100" s="9"/>
      <c r="U6100" s="9"/>
      <c r="V6100" s="9"/>
      <c r="W6100" s="9" t="str">
        <f t="shared" si="192"/>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3"/>
        <v>-</v>
      </c>
      <c r="R6101" s="8"/>
      <c r="S6101" s="8"/>
      <c r="T6101" s="8"/>
      <c r="U6101" s="8"/>
      <c r="V6101" s="8"/>
      <c r="W6101" s="8" t="str">
        <f t="shared" si="192"/>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3"/>
        <v>-</v>
      </c>
      <c r="R6102" s="9"/>
      <c r="S6102" s="9"/>
      <c r="T6102" s="9"/>
      <c r="U6102" s="9"/>
      <c r="V6102" s="9"/>
      <c r="W6102" s="9" t="str">
        <f t="shared" si="192"/>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3"/>
        <v>-</v>
      </c>
      <c r="R6103" s="8"/>
      <c r="S6103" s="8"/>
      <c r="T6103" s="8"/>
      <c r="U6103" s="8"/>
      <c r="V6103" s="8"/>
      <c r="W6103" s="8" t="str">
        <f t="shared" si="192"/>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3"/>
        <v>-</v>
      </c>
      <c r="R6104" s="9"/>
      <c r="S6104" s="9"/>
      <c r="T6104" s="9"/>
      <c r="U6104" s="9"/>
      <c r="V6104" s="9"/>
      <c r="W6104" s="9" t="str">
        <f t="shared" si="192"/>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3"/>
        <v>-</v>
      </c>
      <c r="R6105" s="8"/>
      <c r="S6105" s="8"/>
      <c r="T6105" s="8"/>
      <c r="U6105" s="8"/>
      <c r="V6105" s="8"/>
      <c r="W6105" s="8" t="str">
        <f t="shared" si="192"/>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3"/>
        <v>-</v>
      </c>
      <c r="R6106" s="9"/>
      <c r="S6106" s="9"/>
      <c r="T6106" s="9"/>
      <c r="U6106" s="9"/>
      <c r="V6106" s="9"/>
      <c r="W6106" s="9" t="str">
        <f t="shared" si="192"/>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3"/>
        <v>-</v>
      </c>
      <c r="R6107" s="8"/>
      <c r="S6107" s="8"/>
      <c r="T6107" s="8"/>
      <c r="U6107" s="8"/>
      <c r="V6107" s="8"/>
      <c r="W6107" s="8" t="str">
        <f t="shared" si="192"/>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3"/>
        <v>-</v>
      </c>
      <c r="R6108" s="9"/>
      <c r="S6108" s="9"/>
      <c r="T6108" s="9"/>
      <c r="U6108" s="9"/>
      <c r="V6108" s="9"/>
      <c r="W6108" s="9" t="str">
        <f t="shared" si="192"/>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3"/>
        <v>-</v>
      </c>
      <c r="R6109" s="8"/>
      <c r="S6109" s="8"/>
      <c r="T6109" s="8"/>
      <c r="U6109" s="8"/>
      <c r="V6109" s="8"/>
      <c r="W6109" s="8" t="str">
        <f t="shared" si="192"/>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3"/>
        <v>-</v>
      </c>
      <c r="R6110" s="9"/>
      <c r="S6110" s="9"/>
      <c r="T6110" s="9"/>
      <c r="U6110" s="9"/>
      <c r="V6110" s="9"/>
      <c r="W6110" s="9" t="str">
        <f t="shared" si="192"/>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3"/>
        <v>-</v>
      </c>
      <c r="R6111" s="8"/>
      <c r="S6111" s="8"/>
      <c r="T6111" s="8"/>
      <c r="U6111" s="8"/>
      <c r="V6111" s="8"/>
      <c r="W6111" s="8" t="str">
        <f t="shared" si="192"/>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3"/>
        <v>-</v>
      </c>
      <c r="R6112" s="9"/>
      <c r="S6112" s="9"/>
      <c r="T6112" s="9"/>
      <c r="U6112" s="9"/>
      <c r="V6112" s="9"/>
      <c r="W6112" s="9" t="str">
        <f t="shared" si="192"/>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3"/>
        <v>-</v>
      </c>
      <c r="R6113" s="8"/>
      <c r="S6113" s="8"/>
      <c r="T6113" s="8"/>
      <c r="U6113" s="8"/>
      <c r="V6113" s="8"/>
      <c r="W6113" s="8" t="str">
        <f t="shared" si="192"/>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3"/>
        <v>-</v>
      </c>
      <c r="R6114" s="9"/>
      <c r="S6114" s="9"/>
      <c r="T6114" s="9"/>
      <c r="U6114" s="9"/>
      <c r="V6114" s="9"/>
      <c r="W6114" s="9" t="str">
        <f t="shared" si="192"/>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3"/>
        <v>-</v>
      </c>
      <c r="R6115" s="8"/>
      <c r="S6115" s="8"/>
      <c r="T6115" s="8"/>
      <c r="U6115" s="8"/>
      <c r="V6115" s="8"/>
      <c r="W6115" s="8" t="str">
        <f t="shared" si="192"/>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3"/>
        <v>-</v>
      </c>
      <c r="R6116" s="9"/>
      <c r="S6116" s="9"/>
      <c r="T6116" s="9"/>
      <c r="U6116" s="9"/>
      <c r="V6116" s="9"/>
      <c r="W6116" s="9" t="str">
        <f t="shared" si="192"/>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3"/>
        <v>-</v>
      </c>
      <c r="R6117" s="8"/>
      <c r="S6117" s="8"/>
      <c r="T6117" s="8"/>
      <c r="U6117" s="8"/>
      <c r="V6117" s="8"/>
      <c r="W6117" s="8" t="str">
        <f t="shared" si="192"/>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3"/>
        <v>-</v>
      </c>
      <c r="R6118" s="9"/>
      <c r="S6118" s="9"/>
      <c r="T6118" s="9"/>
      <c r="U6118" s="9"/>
      <c r="V6118" s="9"/>
      <c r="W6118" s="9" t="str">
        <f t="shared" si="192"/>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3"/>
        <v>-</v>
      </c>
      <c r="R6119" s="8"/>
      <c r="S6119" s="8"/>
      <c r="T6119" s="8"/>
      <c r="U6119" s="8"/>
      <c r="V6119" s="8"/>
      <c r="W6119" s="8" t="str">
        <f t="shared" si="192"/>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3"/>
        <v>-</v>
      </c>
      <c r="R6120" s="9"/>
      <c r="S6120" s="9"/>
      <c r="T6120" s="9"/>
      <c r="U6120" s="9"/>
      <c r="V6120" s="9"/>
      <c r="W6120" s="9" t="str">
        <f t="shared" si="192"/>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3"/>
        <v>-</v>
      </c>
      <c r="R6121" s="8"/>
      <c r="S6121" s="8"/>
      <c r="T6121" s="8"/>
      <c r="U6121" s="8"/>
      <c r="V6121" s="8"/>
      <c r="W6121" s="8" t="str">
        <f t="shared" si="192"/>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3"/>
        <v>-</v>
      </c>
      <c r="R6122" s="9"/>
      <c r="S6122" s="9"/>
      <c r="T6122" s="9"/>
      <c r="U6122" s="9"/>
      <c r="V6122" s="9"/>
      <c r="W6122" s="9" t="str">
        <f t="shared" si="192"/>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3"/>
        <v>-</v>
      </c>
      <c r="R6123" s="8"/>
      <c r="S6123" s="8"/>
      <c r="T6123" s="8"/>
      <c r="U6123" s="8"/>
      <c r="V6123" s="8"/>
      <c r="W6123" s="8" t="str">
        <f t="shared" si="192"/>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3"/>
        <v>-</v>
      </c>
      <c r="R6124" s="9"/>
      <c r="S6124" s="9"/>
      <c r="T6124" s="9"/>
      <c r="U6124" s="9"/>
      <c r="V6124" s="9"/>
      <c r="W6124" s="9" t="str">
        <f t="shared" si="192"/>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3"/>
        <v>-</v>
      </c>
      <c r="R6125" s="8"/>
      <c r="S6125" s="8"/>
      <c r="T6125" s="8"/>
      <c r="U6125" s="8"/>
      <c r="V6125" s="8"/>
      <c r="W6125" s="8" t="str">
        <f t="shared" si="192"/>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3"/>
        <v>-</v>
      </c>
      <c r="R6126" s="9"/>
      <c r="S6126" s="9"/>
      <c r="T6126" s="9"/>
      <c r="U6126" s="9"/>
      <c r="V6126" s="9"/>
      <c r="W6126" s="9" t="str">
        <f t="shared" si="192"/>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3"/>
        <v>-</v>
      </c>
      <c r="R6127" s="8"/>
      <c r="S6127" s="8"/>
      <c r="T6127" s="8"/>
      <c r="U6127" s="8"/>
      <c r="V6127" s="8"/>
      <c r="W6127" s="8" t="str">
        <f t="shared" si="192"/>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3"/>
        <v>-</v>
      </c>
      <c r="R6128" s="9"/>
      <c r="S6128" s="9"/>
      <c r="T6128" s="9"/>
      <c r="U6128" s="9"/>
      <c r="V6128" s="9"/>
      <c r="W6128" s="9" t="str">
        <f t="shared" si="192"/>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3"/>
        <v>-</v>
      </c>
      <c r="R6129" s="8"/>
      <c r="S6129" s="8"/>
      <c r="T6129" s="8"/>
      <c r="U6129" s="8"/>
      <c r="V6129" s="8"/>
      <c r="W6129" s="8" t="str">
        <f t="shared" si="192"/>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3"/>
        <v>-</v>
      </c>
      <c r="R6130" s="9"/>
      <c r="S6130" s="9"/>
      <c r="T6130" s="9"/>
      <c r="U6130" s="9"/>
      <c r="V6130" s="9"/>
      <c r="W6130" s="9" t="str">
        <f t="shared" si="192"/>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3"/>
        <v>-</v>
      </c>
      <c r="R6131" s="8"/>
      <c r="S6131" s="8"/>
      <c r="T6131" s="8"/>
      <c r="U6131" s="8"/>
      <c r="V6131" s="8"/>
      <c r="W6131" s="8" t="str">
        <f t="shared" si="192"/>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3"/>
        <v>-</v>
      </c>
      <c r="R6132" s="9"/>
      <c r="S6132" s="9"/>
      <c r="T6132" s="9"/>
      <c r="U6132" s="9"/>
      <c r="V6132" s="9"/>
      <c r="W6132" s="9" t="str">
        <f t="shared" si="192"/>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3"/>
        <v>-</v>
      </c>
      <c r="R6133" s="8"/>
      <c r="S6133" s="8"/>
      <c r="T6133" s="8"/>
      <c r="U6133" s="8"/>
      <c r="V6133" s="8"/>
      <c r="W6133" s="8" t="str">
        <f t="shared" si="192"/>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3"/>
        <v>-</v>
      </c>
      <c r="R6134" s="9"/>
      <c r="S6134" s="9"/>
      <c r="T6134" s="9"/>
      <c r="U6134" s="9"/>
      <c r="V6134" s="9"/>
      <c r="W6134" s="9" t="str">
        <f t="shared" si="192"/>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3"/>
        <v>-</v>
      </c>
      <c r="R6135" s="8"/>
      <c r="S6135" s="8"/>
      <c r="T6135" s="8"/>
      <c r="U6135" s="8"/>
      <c r="V6135" s="8"/>
      <c r="W6135" s="8" t="str">
        <f t="shared" si="192"/>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3"/>
        <v>-</v>
      </c>
      <c r="R6136" s="9"/>
      <c r="S6136" s="9"/>
      <c r="T6136" s="9"/>
      <c r="U6136" s="9"/>
      <c r="V6136" s="9"/>
      <c r="W6136" s="9" t="str">
        <f t="shared" si="192"/>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3"/>
        <v>-</v>
      </c>
      <c r="R6137" s="8"/>
      <c r="S6137" s="8"/>
      <c r="T6137" s="8"/>
      <c r="U6137" s="8"/>
      <c r="V6137" s="8"/>
      <c r="W6137" s="8" t="str">
        <f t="shared" si="192"/>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3"/>
        <v>-</v>
      </c>
      <c r="R6138" s="9"/>
      <c r="S6138" s="9"/>
      <c r="T6138" s="9"/>
      <c r="U6138" s="9"/>
      <c r="V6138" s="9"/>
      <c r="W6138" s="9" t="str">
        <f t="shared" si="192"/>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3"/>
        <v>-</v>
      </c>
      <c r="R6139" s="8"/>
      <c r="S6139" s="8"/>
      <c r="T6139" s="8"/>
      <c r="U6139" s="8"/>
      <c r="V6139" s="8"/>
      <c r="W6139" s="8" t="str">
        <f t="shared" si="192"/>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3"/>
        <v>-</v>
      </c>
      <c r="R6140" s="9"/>
      <c r="S6140" s="9"/>
      <c r="T6140" s="9"/>
      <c r="U6140" s="9"/>
      <c r="V6140" s="9"/>
      <c r="W6140" s="9" t="str">
        <f t="shared" si="192"/>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3"/>
        <v>-</v>
      </c>
      <c r="R6141" s="8"/>
      <c r="S6141" s="8"/>
      <c r="T6141" s="8"/>
      <c r="U6141" s="8"/>
      <c r="V6141" s="8"/>
      <c r="W6141" s="8" t="str">
        <f t="shared" si="192"/>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3"/>
        <v>-</v>
      </c>
      <c r="R6142" s="9"/>
      <c r="S6142" s="9"/>
      <c r="T6142" s="9"/>
      <c r="U6142" s="9"/>
      <c r="V6142" s="9"/>
      <c r="W6142" s="9" t="str">
        <f t="shared" si="192"/>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3"/>
        <v>-</v>
      </c>
      <c r="R6143" s="8"/>
      <c r="S6143" s="8"/>
      <c r="T6143" s="8"/>
      <c r="U6143" s="8"/>
      <c r="V6143" s="8"/>
      <c r="W6143" s="8" t="str">
        <f t="shared" si="192"/>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3"/>
        <v>-</v>
      </c>
      <c r="R6144" s="9"/>
      <c r="S6144" s="9"/>
      <c r="T6144" s="9"/>
      <c r="U6144" s="9"/>
      <c r="V6144" s="9"/>
      <c r="W6144" s="9" t="str">
        <f t="shared" si="192"/>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3"/>
        <v>-</v>
      </c>
      <c r="R6145" s="8"/>
      <c r="S6145" s="8"/>
      <c r="T6145" s="8"/>
      <c r="U6145" s="8"/>
      <c r="V6145" s="8"/>
      <c r="W6145" s="8" t="str">
        <f t="shared" si="192"/>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3"/>
        <v>-</v>
      </c>
      <c r="R6146" s="9"/>
      <c r="S6146" s="9"/>
      <c r="T6146" s="9"/>
      <c r="U6146" s="9"/>
      <c r="V6146" s="9"/>
      <c r="W6146" s="9" t="str">
        <f t="shared" si="192"/>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3"/>
        <v>-</v>
      </c>
      <c r="R6147" s="8"/>
      <c r="S6147" s="8"/>
      <c r="T6147" s="8"/>
      <c r="U6147" s="8"/>
      <c r="V6147" s="8"/>
      <c r="W6147" s="8" t="str">
        <f t="shared" si="192"/>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3"/>
        <v>-</v>
      </c>
      <c r="R6148" s="9"/>
      <c r="S6148" s="9"/>
      <c r="T6148" s="9"/>
      <c r="U6148" s="9"/>
      <c r="V6148" s="9"/>
      <c r="W6148" s="9" t="str">
        <f t="shared" si="192"/>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3"/>
        <v>-</v>
      </c>
      <c r="R6149" s="8"/>
      <c r="S6149" s="8"/>
      <c r="T6149" s="8"/>
      <c r="U6149" s="8"/>
      <c r="V6149" s="8"/>
      <c r="W6149" s="8" t="str">
        <f t="shared" ref="W6149:W6212" si="194">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5">IF(B6150&gt;1/1/1900, (IF(R6150="Closed",(DATEDIF(B6150,P6150,"d"))-(DATEDIF(M6150,O6150,"d")),IF(OR(R6150="Pending",ISBLANK(P6150)),TODAY()-B6150))),"-")</f>
        <v>-</v>
      </c>
      <c r="R6150" s="9"/>
      <c r="S6150" s="9"/>
      <c r="T6150" s="9"/>
      <c r="U6150" s="9"/>
      <c r="V6150" s="9"/>
      <c r="W6150" s="9" t="str">
        <f t="shared" si="194"/>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5"/>
        <v>-</v>
      </c>
      <c r="R6151" s="8"/>
      <c r="S6151" s="8"/>
      <c r="T6151" s="8"/>
      <c r="U6151" s="8"/>
      <c r="V6151" s="8"/>
      <c r="W6151" s="8" t="str">
        <f t="shared" si="194"/>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5"/>
        <v>-</v>
      </c>
      <c r="R6152" s="9"/>
      <c r="S6152" s="9"/>
      <c r="T6152" s="9"/>
      <c r="U6152" s="9"/>
      <c r="V6152" s="9"/>
      <c r="W6152" s="9" t="str">
        <f t="shared" si="194"/>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5"/>
        <v>-</v>
      </c>
      <c r="R6153" s="8"/>
      <c r="S6153" s="8"/>
      <c r="T6153" s="8"/>
      <c r="U6153" s="8"/>
      <c r="V6153" s="8"/>
      <c r="W6153" s="8" t="str">
        <f t="shared" si="194"/>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5"/>
        <v>-</v>
      </c>
      <c r="R6154" s="9"/>
      <c r="S6154" s="9"/>
      <c r="T6154" s="9"/>
      <c r="U6154" s="9"/>
      <c r="V6154" s="9"/>
      <c r="W6154" s="9" t="str">
        <f t="shared" si="194"/>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5"/>
        <v>-</v>
      </c>
      <c r="R6155" s="8"/>
      <c r="S6155" s="8"/>
      <c r="T6155" s="8"/>
      <c r="U6155" s="8"/>
      <c r="V6155" s="8"/>
      <c r="W6155" s="8" t="str">
        <f t="shared" si="194"/>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5"/>
        <v>-</v>
      </c>
      <c r="R6156" s="9"/>
      <c r="S6156" s="9"/>
      <c r="T6156" s="9"/>
      <c r="U6156" s="9"/>
      <c r="V6156" s="9"/>
      <c r="W6156" s="9" t="str">
        <f t="shared" si="194"/>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5"/>
        <v>-</v>
      </c>
      <c r="R6157" s="8"/>
      <c r="S6157" s="8"/>
      <c r="T6157" s="8"/>
      <c r="U6157" s="8"/>
      <c r="V6157" s="8"/>
      <c r="W6157" s="8" t="str">
        <f t="shared" si="194"/>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5"/>
        <v>-</v>
      </c>
      <c r="R6158" s="9"/>
      <c r="S6158" s="9"/>
      <c r="T6158" s="9"/>
      <c r="U6158" s="9"/>
      <c r="V6158" s="9"/>
      <c r="W6158" s="9" t="str">
        <f t="shared" si="194"/>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5"/>
        <v>-</v>
      </c>
      <c r="R6159" s="8"/>
      <c r="S6159" s="8"/>
      <c r="T6159" s="8"/>
      <c r="U6159" s="8"/>
      <c r="V6159" s="8"/>
      <c r="W6159" s="8" t="str">
        <f t="shared" si="194"/>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5"/>
        <v>-</v>
      </c>
      <c r="R6160" s="9"/>
      <c r="S6160" s="9"/>
      <c r="T6160" s="9"/>
      <c r="U6160" s="9"/>
      <c r="V6160" s="9"/>
      <c r="W6160" s="9" t="str">
        <f t="shared" si="194"/>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5"/>
        <v>-</v>
      </c>
      <c r="R6161" s="8"/>
      <c r="S6161" s="8"/>
      <c r="T6161" s="8"/>
      <c r="U6161" s="8"/>
      <c r="V6161" s="8"/>
      <c r="W6161" s="8" t="str">
        <f t="shared" si="194"/>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5"/>
        <v>-</v>
      </c>
      <c r="R6162" s="9"/>
      <c r="S6162" s="9"/>
      <c r="T6162" s="9"/>
      <c r="U6162" s="9"/>
      <c r="V6162" s="9"/>
      <c r="W6162" s="9" t="str">
        <f t="shared" si="194"/>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5"/>
        <v>-</v>
      </c>
      <c r="R6163" s="8"/>
      <c r="S6163" s="8"/>
      <c r="T6163" s="8"/>
      <c r="U6163" s="8"/>
      <c r="V6163" s="8"/>
      <c r="W6163" s="8" t="str">
        <f t="shared" si="194"/>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5"/>
        <v>-</v>
      </c>
      <c r="R6164" s="9"/>
      <c r="S6164" s="9"/>
      <c r="T6164" s="9"/>
      <c r="U6164" s="9"/>
      <c r="V6164" s="9"/>
      <c r="W6164" s="9" t="str">
        <f t="shared" si="194"/>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5"/>
        <v>-</v>
      </c>
      <c r="R6165" s="8"/>
      <c r="S6165" s="8"/>
      <c r="T6165" s="8"/>
      <c r="U6165" s="8"/>
      <c r="V6165" s="8"/>
      <c r="W6165" s="8" t="str">
        <f t="shared" si="194"/>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5"/>
        <v>-</v>
      </c>
      <c r="R6166" s="9"/>
      <c r="S6166" s="9"/>
      <c r="T6166" s="9"/>
      <c r="U6166" s="9"/>
      <c r="V6166" s="9"/>
      <c r="W6166" s="9" t="str">
        <f t="shared" si="194"/>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5"/>
        <v>-</v>
      </c>
      <c r="R6167" s="8"/>
      <c r="S6167" s="8"/>
      <c r="T6167" s="8"/>
      <c r="U6167" s="8"/>
      <c r="V6167" s="8"/>
      <c r="W6167" s="8" t="str">
        <f t="shared" si="194"/>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5"/>
        <v>-</v>
      </c>
      <c r="R6168" s="9"/>
      <c r="S6168" s="9"/>
      <c r="T6168" s="9"/>
      <c r="U6168" s="9"/>
      <c r="V6168" s="9"/>
      <c r="W6168" s="9" t="str">
        <f t="shared" si="194"/>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5"/>
        <v>-</v>
      </c>
      <c r="R6169" s="8"/>
      <c r="S6169" s="8"/>
      <c r="T6169" s="8"/>
      <c r="U6169" s="8"/>
      <c r="V6169" s="8"/>
      <c r="W6169" s="8" t="str">
        <f t="shared" si="194"/>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5"/>
        <v>-</v>
      </c>
      <c r="R6170" s="9"/>
      <c r="S6170" s="9"/>
      <c r="T6170" s="9"/>
      <c r="U6170" s="9"/>
      <c r="V6170" s="9"/>
      <c r="W6170" s="9" t="str">
        <f t="shared" si="194"/>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5"/>
        <v>-</v>
      </c>
      <c r="R6171" s="8"/>
      <c r="S6171" s="8"/>
      <c r="T6171" s="8"/>
      <c r="U6171" s="8"/>
      <c r="V6171" s="8"/>
      <c r="W6171" s="8" t="str">
        <f t="shared" si="194"/>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5"/>
        <v>-</v>
      </c>
      <c r="R6172" s="9"/>
      <c r="S6172" s="9"/>
      <c r="T6172" s="9"/>
      <c r="U6172" s="9"/>
      <c r="V6172" s="9"/>
      <c r="W6172" s="9" t="str">
        <f t="shared" si="194"/>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5"/>
        <v>-</v>
      </c>
      <c r="R6173" s="8"/>
      <c r="S6173" s="8"/>
      <c r="T6173" s="8"/>
      <c r="U6173" s="8"/>
      <c r="V6173" s="8"/>
      <c r="W6173" s="8" t="str">
        <f t="shared" si="194"/>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5"/>
        <v>-</v>
      </c>
      <c r="R6174" s="9"/>
      <c r="S6174" s="9"/>
      <c r="T6174" s="9"/>
      <c r="U6174" s="9"/>
      <c r="V6174" s="9"/>
      <c r="W6174" s="9" t="str">
        <f t="shared" si="194"/>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5"/>
        <v>-</v>
      </c>
      <c r="R6175" s="8"/>
      <c r="S6175" s="8"/>
      <c r="T6175" s="8"/>
      <c r="U6175" s="8"/>
      <c r="V6175" s="8"/>
      <c r="W6175" s="8" t="str">
        <f t="shared" si="194"/>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5"/>
        <v>-</v>
      </c>
      <c r="R6176" s="9"/>
      <c r="S6176" s="9"/>
      <c r="T6176" s="9"/>
      <c r="U6176" s="9"/>
      <c r="V6176" s="9"/>
      <c r="W6176" s="9" t="str">
        <f t="shared" si="194"/>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5"/>
        <v>-</v>
      </c>
      <c r="R6177" s="8"/>
      <c r="S6177" s="8"/>
      <c r="T6177" s="8"/>
      <c r="U6177" s="8"/>
      <c r="V6177" s="8"/>
      <c r="W6177" s="8" t="str">
        <f t="shared" si="194"/>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5"/>
        <v>-</v>
      </c>
      <c r="R6178" s="9"/>
      <c r="S6178" s="9"/>
      <c r="T6178" s="9"/>
      <c r="U6178" s="9"/>
      <c r="V6178" s="9"/>
      <c r="W6178" s="9" t="str">
        <f t="shared" si="194"/>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5"/>
        <v>-</v>
      </c>
      <c r="R6179" s="8"/>
      <c r="S6179" s="8"/>
      <c r="T6179" s="8"/>
      <c r="U6179" s="8"/>
      <c r="V6179" s="8"/>
      <c r="W6179" s="8" t="str">
        <f t="shared" si="194"/>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5"/>
        <v>-</v>
      </c>
      <c r="R6180" s="9"/>
      <c r="S6180" s="9"/>
      <c r="T6180" s="9"/>
      <c r="U6180" s="9"/>
      <c r="V6180" s="9"/>
      <c r="W6180" s="9" t="str">
        <f t="shared" si="194"/>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5"/>
        <v>-</v>
      </c>
      <c r="R6181" s="8"/>
      <c r="S6181" s="8"/>
      <c r="T6181" s="8"/>
      <c r="U6181" s="8"/>
      <c r="V6181" s="8"/>
      <c r="W6181" s="8" t="str">
        <f t="shared" si="194"/>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5"/>
        <v>-</v>
      </c>
      <c r="R6182" s="9"/>
      <c r="S6182" s="9"/>
      <c r="T6182" s="9"/>
      <c r="U6182" s="9"/>
      <c r="V6182" s="9"/>
      <c r="W6182" s="9" t="str">
        <f t="shared" si="194"/>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5"/>
        <v>-</v>
      </c>
      <c r="R6183" s="8"/>
      <c r="S6183" s="8"/>
      <c r="T6183" s="8"/>
      <c r="U6183" s="8"/>
      <c r="V6183" s="8"/>
      <c r="W6183" s="8" t="str">
        <f t="shared" si="194"/>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5"/>
        <v>-</v>
      </c>
      <c r="R6184" s="9"/>
      <c r="S6184" s="9"/>
      <c r="T6184" s="9"/>
      <c r="U6184" s="9"/>
      <c r="V6184" s="9"/>
      <c r="W6184" s="9" t="str">
        <f t="shared" si="194"/>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5"/>
        <v>-</v>
      </c>
      <c r="R6185" s="8"/>
      <c r="S6185" s="8"/>
      <c r="T6185" s="8"/>
      <c r="U6185" s="8"/>
      <c r="V6185" s="8"/>
      <c r="W6185" s="8" t="str">
        <f t="shared" si="194"/>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5"/>
        <v>-</v>
      </c>
      <c r="R6186" s="9"/>
      <c r="S6186" s="9"/>
      <c r="T6186" s="9"/>
      <c r="U6186" s="9"/>
      <c r="V6186" s="9"/>
      <c r="W6186" s="9" t="str">
        <f t="shared" si="194"/>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5"/>
        <v>-</v>
      </c>
      <c r="R6187" s="8"/>
      <c r="S6187" s="8"/>
      <c r="T6187" s="8"/>
      <c r="U6187" s="8"/>
      <c r="V6187" s="8"/>
      <c r="W6187" s="8" t="str">
        <f t="shared" si="194"/>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5"/>
        <v>-</v>
      </c>
      <c r="R6188" s="9"/>
      <c r="S6188" s="9"/>
      <c r="T6188" s="9"/>
      <c r="U6188" s="9"/>
      <c r="V6188" s="9"/>
      <c r="W6188" s="9" t="str">
        <f t="shared" si="194"/>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5"/>
        <v>-</v>
      </c>
      <c r="R6189" s="8"/>
      <c r="S6189" s="8"/>
      <c r="T6189" s="8"/>
      <c r="U6189" s="8"/>
      <c r="V6189" s="8"/>
      <c r="W6189" s="8" t="str">
        <f t="shared" si="194"/>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5"/>
        <v>-</v>
      </c>
      <c r="R6190" s="9"/>
      <c r="S6190" s="9"/>
      <c r="T6190" s="9"/>
      <c r="U6190" s="9"/>
      <c r="V6190" s="9"/>
      <c r="W6190" s="9" t="str">
        <f t="shared" si="194"/>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5"/>
        <v>-</v>
      </c>
      <c r="R6191" s="8"/>
      <c r="S6191" s="8"/>
      <c r="T6191" s="8"/>
      <c r="U6191" s="8"/>
      <c r="V6191" s="8"/>
      <c r="W6191" s="8" t="str">
        <f t="shared" si="194"/>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5"/>
        <v>-</v>
      </c>
      <c r="R6192" s="9"/>
      <c r="S6192" s="9"/>
      <c r="T6192" s="9"/>
      <c r="U6192" s="9"/>
      <c r="V6192" s="9"/>
      <c r="W6192" s="9" t="str">
        <f t="shared" si="194"/>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5"/>
        <v>-</v>
      </c>
      <c r="R6193" s="8"/>
      <c r="S6193" s="8"/>
      <c r="T6193" s="8"/>
      <c r="U6193" s="8"/>
      <c r="V6193" s="8"/>
      <c r="W6193" s="8" t="str">
        <f t="shared" si="194"/>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5"/>
        <v>-</v>
      </c>
      <c r="R6194" s="9"/>
      <c r="S6194" s="9"/>
      <c r="T6194" s="9"/>
      <c r="U6194" s="9"/>
      <c r="V6194" s="9"/>
      <c r="W6194" s="9" t="str">
        <f t="shared" si="194"/>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5"/>
        <v>-</v>
      </c>
      <c r="R6195" s="8"/>
      <c r="S6195" s="8"/>
      <c r="T6195" s="8"/>
      <c r="U6195" s="8"/>
      <c r="V6195" s="8"/>
      <c r="W6195" s="8" t="str">
        <f t="shared" si="194"/>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5"/>
        <v>-</v>
      </c>
      <c r="R6196" s="9"/>
      <c r="S6196" s="9"/>
      <c r="T6196" s="9"/>
      <c r="U6196" s="9"/>
      <c r="V6196" s="9"/>
      <c r="W6196" s="9" t="str">
        <f t="shared" si="194"/>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5"/>
        <v>-</v>
      </c>
      <c r="R6197" s="8"/>
      <c r="S6197" s="8"/>
      <c r="T6197" s="8"/>
      <c r="U6197" s="8"/>
      <c r="V6197" s="8"/>
      <c r="W6197" s="8" t="str">
        <f t="shared" si="194"/>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5"/>
        <v>-</v>
      </c>
      <c r="R6198" s="9"/>
      <c r="S6198" s="9"/>
      <c r="T6198" s="9"/>
      <c r="U6198" s="9"/>
      <c r="V6198" s="9"/>
      <c r="W6198" s="9" t="str">
        <f t="shared" si="194"/>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5"/>
        <v>-</v>
      </c>
      <c r="R6199" s="8"/>
      <c r="S6199" s="8"/>
      <c r="T6199" s="8"/>
      <c r="U6199" s="8"/>
      <c r="V6199" s="8"/>
      <c r="W6199" s="8" t="str">
        <f t="shared" si="194"/>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5"/>
        <v>-</v>
      </c>
      <c r="R6200" s="9"/>
      <c r="S6200" s="9"/>
      <c r="T6200" s="9"/>
      <c r="U6200" s="9"/>
      <c r="V6200" s="9"/>
      <c r="W6200" s="9" t="str">
        <f t="shared" si="194"/>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5"/>
        <v>-</v>
      </c>
      <c r="R6201" s="8"/>
      <c r="S6201" s="8"/>
      <c r="T6201" s="8"/>
      <c r="U6201" s="8"/>
      <c r="V6201" s="8"/>
      <c r="W6201" s="8" t="str">
        <f t="shared" si="194"/>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5"/>
        <v>-</v>
      </c>
      <c r="R6202" s="9"/>
      <c r="S6202" s="9"/>
      <c r="T6202" s="9"/>
      <c r="U6202" s="9"/>
      <c r="V6202" s="9"/>
      <c r="W6202" s="9" t="str">
        <f t="shared" si="194"/>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5"/>
        <v>-</v>
      </c>
      <c r="R6203" s="8"/>
      <c r="S6203" s="8"/>
      <c r="T6203" s="8"/>
      <c r="U6203" s="8"/>
      <c r="V6203" s="8"/>
      <c r="W6203" s="8" t="str">
        <f t="shared" si="194"/>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5"/>
        <v>-</v>
      </c>
      <c r="R6204" s="9"/>
      <c r="S6204" s="9"/>
      <c r="T6204" s="9"/>
      <c r="U6204" s="9"/>
      <c r="V6204" s="9"/>
      <c r="W6204" s="9" t="str">
        <f t="shared" si="194"/>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5"/>
        <v>-</v>
      </c>
      <c r="R6205" s="8"/>
      <c r="S6205" s="8"/>
      <c r="T6205" s="8"/>
      <c r="U6205" s="8"/>
      <c r="V6205" s="8"/>
      <c r="W6205" s="8" t="str">
        <f t="shared" si="194"/>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5"/>
        <v>-</v>
      </c>
      <c r="R6206" s="9"/>
      <c r="S6206" s="9"/>
      <c r="T6206" s="9"/>
      <c r="U6206" s="9"/>
      <c r="V6206" s="9"/>
      <c r="W6206" s="9" t="str">
        <f t="shared" si="194"/>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5"/>
        <v>-</v>
      </c>
      <c r="R6207" s="8"/>
      <c r="S6207" s="8"/>
      <c r="T6207" s="8"/>
      <c r="U6207" s="8"/>
      <c r="V6207" s="8"/>
      <c r="W6207" s="8" t="str">
        <f t="shared" si="194"/>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5"/>
        <v>-</v>
      </c>
      <c r="R6208" s="9"/>
      <c r="S6208" s="9"/>
      <c r="T6208" s="9"/>
      <c r="U6208" s="9"/>
      <c r="V6208" s="9"/>
      <c r="W6208" s="9" t="str">
        <f t="shared" si="194"/>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5"/>
        <v>-</v>
      </c>
      <c r="R6209" s="8"/>
      <c r="S6209" s="8"/>
      <c r="T6209" s="8"/>
      <c r="U6209" s="8"/>
      <c r="V6209" s="8"/>
      <c r="W6209" s="8" t="str">
        <f t="shared" si="194"/>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5"/>
        <v>-</v>
      </c>
      <c r="R6210" s="9"/>
      <c r="S6210" s="9"/>
      <c r="T6210" s="9"/>
      <c r="U6210" s="9"/>
      <c r="V6210" s="9"/>
      <c r="W6210" s="9" t="str">
        <f t="shared" si="194"/>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5"/>
        <v>-</v>
      </c>
      <c r="R6211" s="8"/>
      <c r="S6211" s="8"/>
      <c r="T6211" s="8"/>
      <c r="U6211" s="8"/>
      <c r="V6211" s="8"/>
      <c r="W6211" s="8" t="str">
        <f t="shared" si="194"/>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5"/>
        <v>-</v>
      </c>
      <c r="R6212" s="9"/>
      <c r="S6212" s="9"/>
      <c r="T6212" s="9"/>
      <c r="U6212" s="9"/>
      <c r="V6212" s="9"/>
      <c r="W6212" s="9" t="str">
        <f t="shared" si="194"/>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5"/>
        <v>-</v>
      </c>
      <c r="R6213" s="8"/>
      <c r="S6213" s="8"/>
      <c r="T6213" s="8"/>
      <c r="U6213" s="8"/>
      <c r="V6213" s="8"/>
      <c r="W6213" s="8" t="str">
        <f t="shared" ref="W6213:W6276" si="196">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7">IF(B6214&gt;1/1/1900, (IF(R6214="Closed",(DATEDIF(B6214,P6214,"d"))-(DATEDIF(M6214,O6214,"d")),IF(OR(R6214="Pending",ISBLANK(P6214)),TODAY()-B6214))),"-")</f>
        <v>-</v>
      </c>
      <c r="R6214" s="9"/>
      <c r="S6214" s="9"/>
      <c r="T6214" s="9"/>
      <c r="U6214" s="9"/>
      <c r="V6214" s="9"/>
      <c r="W6214" s="9" t="str">
        <f t="shared" si="196"/>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7"/>
        <v>-</v>
      </c>
      <c r="R6215" s="8"/>
      <c r="S6215" s="8"/>
      <c r="T6215" s="8"/>
      <c r="U6215" s="8"/>
      <c r="V6215" s="8"/>
      <c r="W6215" s="8" t="str">
        <f t="shared" si="196"/>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7"/>
        <v>-</v>
      </c>
      <c r="R6216" s="9"/>
      <c r="S6216" s="9"/>
      <c r="T6216" s="9"/>
      <c r="U6216" s="9"/>
      <c r="V6216" s="9"/>
      <c r="W6216" s="9" t="str">
        <f t="shared" si="196"/>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7"/>
        <v>-</v>
      </c>
      <c r="R6217" s="8"/>
      <c r="S6217" s="8"/>
      <c r="T6217" s="8"/>
      <c r="U6217" s="8"/>
      <c r="V6217" s="8"/>
      <c r="W6217" s="8" t="str">
        <f t="shared" si="196"/>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7"/>
        <v>-</v>
      </c>
      <c r="R6218" s="9"/>
      <c r="S6218" s="9"/>
      <c r="T6218" s="9"/>
      <c r="U6218" s="9"/>
      <c r="V6218" s="9"/>
      <c r="W6218" s="9" t="str">
        <f t="shared" si="196"/>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7"/>
        <v>-</v>
      </c>
      <c r="R6219" s="8"/>
      <c r="S6219" s="8"/>
      <c r="T6219" s="8"/>
      <c r="U6219" s="8"/>
      <c r="V6219" s="8"/>
      <c r="W6219" s="8" t="str">
        <f t="shared" si="196"/>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7"/>
        <v>-</v>
      </c>
      <c r="R6220" s="9"/>
      <c r="S6220" s="9"/>
      <c r="T6220" s="9"/>
      <c r="U6220" s="9"/>
      <c r="V6220" s="9"/>
      <c r="W6220" s="9" t="str">
        <f t="shared" si="196"/>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7"/>
        <v>-</v>
      </c>
      <c r="R6221" s="8"/>
      <c r="S6221" s="8"/>
      <c r="T6221" s="8"/>
      <c r="U6221" s="8"/>
      <c r="V6221" s="8"/>
      <c r="W6221" s="8" t="str">
        <f t="shared" si="196"/>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7"/>
        <v>-</v>
      </c>
      <c r="R6222" s="9"/>
      <c r="S6222" s="9"/>
      <c r="T6222" s="9"/>
      <c r="U6222" s="9"/>
      <c r="V6222" s="9"/>
      <c r="W6222" s="9" t="str">
        <f t="shared" si="196"/>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7"/>
        <v>-</v>
      </c>
      <c r="R6223" s="8"/>
      <c r="S6223" s="8"/>
      <c r="T6223" s="8"/>
      <c r="U6223" s="8"/>
      <c r="V6223" s="8"/>
      <c r="W6223" s="8" t="str">
        <f t="shared" si="196"/>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7"/>
        <v>-</v>
      </c>
      <c r="R6224" s="9"/>
      <c r="S6224" s="9"/>
      <c r="T6224" s="9"/>
      <c r="U6224" s="9"/>
      <c r="V6224" s="9"/>
      <c r="W6224" s="9" t="str">
        <f t="shared" si="196"/>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7"/>
        <v>-</v>
      </c>
      <c r="R6225" s="8"/>
      <c r="S6225" s="8"/>
      <c r="T6225" s="8"/>
      <c r="U6225" s="8"/>
      <c r="V6225" s="8"/>
      <c r="W6225" s="8" t="str">
        <f t="shared" si="196"/>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7"/>
        <v>-</v>
      </c>
      <c r="R6226" s="9"/>
      <c r="S6226" s="9"/>
      <c r="T6226" s="9"/>
      <c r="U6226" s="9"/>
      <c r="V6226" s="9"/>
      <c r="W6226" s="9" t="str">
        <f t="shared" si="196"/>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7"/>
        <v>-</v>
      </c>
      <c r="R6227" s="8"/>
      <c r="S6227" s="8"/>
      <c r="T6227" s="8"/>
      <c r="U6227" s="8"/>
      <c r="V6227" s="8"/>
      <c r="W6227" s="8" t="str">
        <f t="shared" si="196"/>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7"/>
        <v>-</v>
      </c>
      <c r="R6228" s="9"/>
      <c r="S6228" s="9"/>
      <c r="T6228" s="9"/>
      <c r="U6228" s="9"/>
      <c r="V6228" s="9"/>
      <c r="W6228" s="9" t="str">
        <f t="shared" si="196"/>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7"/>
        <v>-</v>
      </c>
      <c r="R6229" s="8"/>
      <c r="S6229" s="8"/>
      <c r="T6229" s="8"/>
      <c r="U6229" s="8"/>
      <c r="V6229" s="8"/>
      <c r="W6229" s="8" t="str">
        <f t="shared" si="196"/>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7"/>
        <v>-</v>
      </c>
      <c r="R6230" s="9"/>
      <c r="S6230" s="9"/>
      <c r="T6230" s="9"/>
      <c r="U6230" s="9"/>
      <c r="V6230" s="9"/>
      <c r="W6230" s="9" t="str">
        <f t="shared" si="196"/>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7"/>
        <v>-</v>
      </c>
      <c r="R6231" s="8"/>
      <c r="S6231" s="8"/>
      <c r="T6231" s="8"/>
      <c r="U6231" s="8"/>
      <c r="V6231" s="8"/>
      <c r="W6231" s="8" t="str">
        <f t="shared" si="196"/>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7"/>
        <v>-</v>
      </c>
      <c r="R6232" s="9"/>
      <c r="S6232" s="9"/>
      <c r="T6232" s="9"/>
      <c r="U6232" s="9"/>
      <c r="V6232" s="9"/>
      <c r="W6232" s="9" t="str">
        <f t="shared" si="196"/>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7"/>
        <v>-</v>
      </c>
      <c r="R6233" s="8"/>
      <c r="S6233" s="8"/>
      <c r="T6233" s="8"/>
      <c r="U6233" s="8"/>
      <c r="V6233" s="8"/>
      <c r="W6233" s="8" t="str">
        <f t="shared" si="196"/>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7"/>
        <v>-</v>
      </c>
      <c r="R6234" s="9"/>
      <c r="S6234" s="9"/>
      <c r="T6234" s="9"/>
      <c r="U6234" s="9"/>
      <c r="V6234" s="9"/>
      <c r="W6234" s="9" t="str">
        <f t="shared" si="196"/>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7"/>
        <v>-</v>
      </c>
      <c r="R6235" s="8"/>
      <c r="S6235" s="8"/>
      <c r="T6235" s="8"/>
      <c r="U6235" s="8"/>
      <c r="V6235" s="8"/>
      <c r="W6235" s="8" t="str">
        <f t="shared" si="196"/>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7"/>
        <v>-</v>
      </c>
      <c r="R6236" s="9"/>
      <c r="S6236" s="9"/>
      <c r="T6236" s="9"/>
      <c r="U6236" s="9"/>
      <c r="V6236" s="9"/>
      <c r="W6236" s="9" t="str">
        <f t="shared" si="196"/>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7"/>
        <v>-</v>
      </c>
      <c r="R6237" s="8"/>
      <c r="S6237" s="8"/>
      <c r="T6237" s="8"/>
      <c r="U6237" s="8"/>
      <c r="V6237" s="8"/>
      <c r="W6237" s="8" t="str">
        <f t="shared" si="196"/>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7"/>
        <v>-</v>
      </c>
      <c r="R6238" s="9"/>
      <c r="S6238" s="9"/>
      <c r="T6238" s="9"/>
      <c r="U6238" s="9"/>
      <c r="V6238" s="9"/>
      <c r="W6238" s="9" t="str">
        <f t="shared" si="196"/>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7"/>
        <v>-</v>
      </c>
      <c r="R6239" s="8"/>
      <c r="S6239" s="8"/>
      <c r="T6239" s="8"/>
      <c r="U6239" s="8"/>
      <c r="V6239" s="8"/>
      <c r="W6239" s="8" t="str">
        <f t="shared" si="196"/>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7"/>
        <v>-</v>
      </c>
      <c r="R6240" s="9"/>
      <c r="S6240" s="9"/>
      <c r="T6240" s="9"/>
      <c r="U6240" s="9"/>
      <c r="V6240" s="9"/>
      <c r="W6240" s="9" t="str">
        <f t="shared" si="196"/>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7"/>
        <v>-</v>
      </c>
      <c r="R6241" s="8"/>
      <c r="S6241" s="8"/>
      <c r="T6241" s="8"/>
      <c r="U6241" s="8"/>
      <c r="V6241" s="8"/>
      <c r="W6241" s="8" t="str">
        <f t="shared" si="196"/>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7"/>
        <v>-</v>
      </c>
      <c r="R6242" s="9"/>
      <c r="S6242" s="9"/>
      <c r="T6242" s="9"/>
      <c r="U6242" s="9"/>
      <c r="V6242" s="9"/>
      <c r="W6242" s="9" t="str">
        <f t="shared" si="196"/>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7"/>
        <v>-</v>
      </c>
      <c r="R6243" s="8"/>
      <c r="S6243" s="8"/>
      <c r="T6243" s="8"/>
      <c r="U6243" s="8"/>
      <c r="V6243" s="8"/>
      <c r="W6243" s="8" t="str">
        <f t="shared" si="196"/>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7"/>
        <v>-</v>
      </c>
      <c r="R6244" s="9"/>
      <c r="S6244" s="9"/>
      <c r="T6244" s="9"/>
      <c r="U6244" s="9"/>
      <c r="V6244" s="9"/>
      <c r="W6244" s="9" t="str">
        <f t="shared" si="196"/>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7"/>
        <v>-</v>
      </c>
      <c r="R6245" s="8"/>
      <c r="S6245" s="8"/>
      <c r="T6245" s="8"/>
      <c r="U6245" s="8"/>
      <c r="V6245" s="8"/>
      <c r="W6245" s="8" t="str">
        <f t="shared" si="196"/>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7"/>
        <v>-</v>
      </c>
      <c r="R6246" s="9"/>
      <c r="S6246" s="9"/>
      <c r="T6246" s="9"/>
      <c r="U6246" s="9"/>
      <c r="V6246" s="9"/>
      <c r="W6246" s="9" t="str">
        <f t="shared" si="196"/>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7"/>
        <v>-</v>
      </c>
      <c r="R6247" s="8"/>
      <c r="S6247" s="8"/>
      <c r="T6247" s="8"/>
      <c r="U6247" s="8"/>
      <c r="V6247" s="8"/>
      <c r="W6247" s="8" t="str">
        <f t="shared" si="196"/>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7"/>
        <v>-</v>
      </c>
      <c r="R6248" s="9"/>
      <c r="S6248" s="9"/>
      <c r="T6248" s="9"/>
      <c r="U6248" s="9"/>
      <c r="V6248" s="9"/>
      <c r="W6248" s="9" t="str">
        <f t="shared" si="196"/>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7"/>
        <v>-</v>
      </c>
      <c r="R6249" s="8"/>
      <c r="S6249" s="8"/>
      <c r="T6249" s="8"/>
      <c r="U6249" s="8"/>
      <c r="V6249" s="8"/>
      <c r="W6249" s="8" t="str">
        <f t="shared" si="196"/>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7"/>
        <v>-</v>
      </c>
      <c r="R6250" s="9"/>
      <c r="S6250" s="9"/>
      <c r="T6250" s="9"/>
      <c r="U6250" s="9"/>
      <c r="V6250" s="9"/>
      <c r="W6250" s="9" t="str">
        <f t="shared" si="196"/>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7"/>
        <v>-</v>
      </c>
      <c r="R6251" s="8"/>
      <c r="S6251" s="8"/>
      <c r="T6251" s="8"/>
      <c r="U6251" s="8"/>
      <c r="V6251" s="8"/>
      <c r="W6251" s="8" t="str">
        <f t="shared" si="196"/>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7"/>
        <v>-</v>
      </c>
      <c r="R6252" s="9"/>
      <c r="S6252" s="9"/>
      <c r="T6252" s="9"/>
      <c r="U6252" s="9"/>
      <c r="V6252" s="9"/>
      <c r="W6252" s="9" t="str">
        <f t="shared" si="196"/>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7"/>
        <v>-</v>
      </c>
      <c r="R6253" s="8"/>
      <c r="S6253" s="8"/>
      <c r="T6253" s="8"/>
      <c r="U6253" s="8"/>
      <c r="V6253" s="8"/>
      <c r="W6253" s="8" t="str">
        <f t="shared" si="196"/>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7"/>
        <v>-</v>
      </c>
      <c r="R6254" s="9"/>
      <c r="S6254" s="9"/>
      <c r="T6254" s="9"/>
      <c r="U6254" s="9"/>
      <c r="V6254" s="9"/>
      <c r="W6254" s="9" t="str">
        <f t="shared" si="196"/>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7"/>
        <v>-</v>
      </c>
      <c r="R6255" s="8"/>
      <c r="S6255" s="8"/>
      <c r="T6255" s="8"/>
      <c r="U6255" s="8"/>
      <c r="V6255" s="8"/>
      <c r="W6255" s="8" t="str">
        <f t="shared" si="196"/>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7"/>
        <v>-</v>
      </c>
      <c r="R6256" s="9"/>
      <c r="S6256" s="9"/>
      <c r="T6256" s="9"/>
      <c r="U6256" s="9"/>
      <c r="V6256" s="9"/>
      <c r="W6256" s="9" t="str">
        <f t="shared" si="196"/>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7"/>
        <v>-</v>
      </c>
      <c r="R6257" s="8"/>
      <c r="S6257" s="8"/>
      <c r="T6257" s="8"/>
      <c r="U6257" s="8"/>
      <c r="V6257" s="8"/>
      <c r="W6257" s="8" t="str">
        <f t="shared" si="196"/>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7"/>
        <v>-</v>
      </c>
      <c r="R6258" s="9"/>
      <c r="S6258" s="9"/>
      <c r="T6258" s="9"/>
      <c r="U6258" s="9"/>
      <c r="V6258" s="9"/>
      <c r="W6258" s="9" t="str">
        <f t="shared" si="196"/>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7"/>
        <v>-</v>
      </c>
      <c r="R6259" s="8"/>
      <c r="S6259" s="8"/>
      <c r="T6259" s="8"/>
      <c r="U6259" s="8"/>
      <c r="V6259" s="8"/>
      <c r="W6259" s="8" t="str">
        <f t="shared" si="196"/>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7"/>
        <v>-</v>
      </c>
      <c r="R6260" s="9"/>
      <c r="S6260" s="9"/>
      <c r="T6260" s="9"/>
      <c r="U6260" s="9"/>
      <c r="V6260" s="9"/>
      <c r="W6260" s="9" t="str">
        <f t="shared" si="196"/>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7"/>
        <v>-</v>
      </c>
      <c r="R6261" s="8"/>
      <c r="S6261" s="8"/>
      <c r="T6261" s="8"/>
      <c r="U6261" s="8"/>
      <c r="V6261" s="8"/>
      <c r="W6261" s="8" t="str">
        <f t="shared" si="196"/>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7"/>
        <v>-</v>
      </c>
      <c r="R6262" s="9"/>
      <c r="S6262" s="9"/>
      <c r="T6262" s="9"/>
      <c r="U6262" s="9"/>
      <c r="V6262" s="9"/>
      <c r="W6262" s="9" t="str">
        <f t="shared" si="196"/>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7"/>
        <v>-</v>
      </c>
      <c r="R6263" s="8"/>
      <c r="S6263" s="8"/>
      <c r="T6263" s="8"/>
      <c r="U6263" s="8"/>
      <c r="V6263" s="8"/>
      <c r="W6263" s="8" t="str">
        <f t="shared" si="196"/>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7"/>
        <v>-</v>
      </c>
      <c r="R6264" s="9"/>
      <c r="S6264" s="9"/>
      <c r="T6264" s="9"/>
      <c r="U6264" s="9"/>
      <c r="V6264" s="9"/>
      <c r="W6264" s="9" t="str">
        <f t="shared" si="196"/>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7"/>
        <v>-</v>
      </c>
      <c r="R6265" s="8"/>
      <c r="S6265" s="8"/>
      <c r="T6265" s="8"/>
      <c r="U6265" s="8"/>
      <c r="V6265" s="8"/>
      <c r="W6265" s="8" t="str">
        <f t="shared" si="196"/>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7"/>
        <v>-</v>
      </c>
      <c r="R6266" s="9"/>
      <c r="S6266" s="9"/>
      <c r="T6266" s="9"/>
      <c r="U6266" s="9"/>
      <c r="V6266" s="9"/>
      <c r="W6266" s="9" t="str">
        <f t="shared" si="196"/>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7"/>
        <v>-</v>
      </c>
      <c r="R6267" s="8"/>
      <c r="S6267" s="8"/>
      <c r="T6267" s="8"/>
      <c r="U6267" s="8"/>
      <c r="V6267" s="8"/>
      <c r="W6267" s="8" t="str">
        <f t="shared" si="196"/>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7"/>
        <v>-</v>
      </c>
      <c r="R6268" s="9"/>
      <c r="S6268" s="9"/>
      <c r="T6268" s="9"/>
      <c r="U6268" s="9"/>
      <c r="V6268" s="9"/>
      <c r="W6268" s="9" t="str">
        <f t="shared" si="196"/>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7"/>
        <v>-</v>
      </c>
      <c r="R6269" s="8"/>
      <c r="S6269" s="8"/>
      <c r="T6269" s="8"/>
      <c r="U6269" s="8"/>
      <c r="V6269" s="8"/>
      <c r="W6269" s="8" t="str">
        <f t="shared" si="196"/>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7"/>
        <v>-</v>
      </c>
      <c r="R6270" s="9"/>
      <c r="S6270" s="9"/>
      <c r="T6270" s="9"/>
      <c r="U6270" s="9"/>
      <c r="V6270" s="9"/>
      <c r="W6270" s="9" t="str">
        <f t="shared" si="196"/>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7"/>
        <v>-</v>
      </c>
      <c r="R6271" s="8"/>
      <c r="S6271" s="8"/>
      <c r="T6271" s="8"/>
      <c r="U6271" s="8"/>
      <c r="V6271" s="8"/>
      <c r="W6271" s="8" t="str">
        <f t="shared" si="196"/>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7"/>
        <v>-</v>
      </c>
      <c r="R6272" s="9"/>
      <c r="S6272" s="9"/>
      <c r="T6272" s="9"/>
      <c r="U6272" s="9"/>
      <c r="V6272" s="9"/>
      <c r="W6272" s="9" t="str">
        <f t="shared" si="196"/>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7"/>
        <v>-</v>
      </c>
      <c r="R6273" s="8"/>
      <c r="S6273" s="8"/>
      <c r="T6273" s="8"/>
      <c r="U6273" s="8"/>
      <c r="V6273" s="8"/>
      <c r="W6273" s="8" t="str">
        <f t="shared" si="196"/>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7"/>
        <v>-</v>
      </c>
      <c r="R6274" s="9"/>
      <c r="S6274" s="9"/>
      <c r="T6274" s="9"/>
      <c r="U6274" s="9"/>
      <c r="V6274" s="9"/>
      <c r="W6274" s="9" t="str">
        <f t="shared" si="196"/>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7"/>
        <v>-</v>
      </c>
      <c r="R6275" s="8"/>
      <c r="S6275" s="8"/>
      <c r="T6275" s="8"/>
      <c r="U6275" s="8"/>
      <c r="V6275" s="8"/>
      <c r="W6275" s="8" t="str">
        <f t="shared" si="196"/>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7"/>
        <v>-</v>
      </c>
      <c r="R6276" s="9"/>
      <c r="S6276" s="9"/>
      <c r="T6276" s="9"/>
      <c r="U6276" s="9"/>
      <c r="V6276" s="9"/>
      <c r="W6276" s="9" t="str">
        <f t="shared" si="196"/>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7"/>
        <v>-</v>
      </c>
      <c r="R6277" s="8"/>
      <c r="S6277" s="8"/>
      <c r="T6277" s="8"/>
      <c r="U6277" s="8"/>
      <c r="V6277" s="8"/>
      <c r="W6277" s="8" t="str">
        <f t="shared" ref="W6277:W6340" si="198">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9">IF(B6278&gt;1/1/1900, (IF(R6278="Closed",(DATEDIF(B6278,P6278,"d"))-(DATEDIF(M6278,O6278,"d")),IF(OR(R6278="Pending",ISBLANK(P6278)),TODAY()-B6278))),"-")</f>
        <v>-</v>
      </c>
      <c r="R6278" s="9"/>
      <c r="S6278" s="9"/>
      <c r="T6278" s="9"/>
      <c r="U6278" s="9"/>
      <c r="V6278" s="9"/>
      <c r="W6278" s="9" t="str">
        <f t="shared" si="198"/>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9"/>
        <v>-</v>
      </c>
      <c r="R6279" s="8"/>
      <c r="S6279" s="8"/>
      <c r="T6279" s="8"/>
      <c r="U6279" s="8"/>
      <c r="V6279" s="8"/>
      <c r="W6279" s="8" t="str">
        <f t="shared" si="198"/>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9"/>
        <v>-</v>
      </c>
      <c r="R6280" s="9"/>
      <c r="S6280" s="9"/>
      <c r="T6280" s="9"/>
      <c r="U6280" s="9"/>
      <c r="V6280" s="9"/>
      <c r="W6280" s="9" t="str">
        <f t="shared" si="198"/>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9"/>
        <v>-</v>
      </c>
      <c r="R6281" s="8"/>
      <c r="S6281" s="8"/>
      <c r="T6281" s="8"/>
      <c r="U6281" s="8"/>
      <c r="V6281" s="8"/>
      <c r="W6281" s="8" t="str">
        <f t="shared" si="198"/>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9"/>
        <v>-</v>
      </c>
      <c r="R6282" s="9"/>
      <c r="S6282" s="9"/>
      <c r="T6282" s="9"/>
      <c r="U6282" s="9"/>
      <c r="V6282" s="9"/>
      <c r="W6282" s="9" t="str">
        <f t="shared" si="198"/>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9"/>
        <v>-</v>
      </c>
      <c r="R6283" s="8"/>
      <c r="S6283" s="8"/>
      <c r="T6283" s="8"/>
      <c r="U6283" s="8"/>
      <c r="V6283" s="8"/>
      <c r="W6283" s="8" t="str">
        <f t="shared" si="198"/>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9"/>
        <v>-</v>
      </c>
      <c r="R6284" s="9"/>
      <c r="S6284" s="9"/>
      <c r="T6284" s="9"/>
      <c r="U6284" s="9"/>
      <c r="V6284" s="9"/>
      <c r="W6284" s="9" t="str">
        <f t="shared" si="198"/>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9"/>
        <v>-</v>
      </c>
      <c r="R6285" s="8"/>
      <c r="S6285" s="8"/>
      <c r="T6285" s="8"/>
      <c r="U6285" s="8"/>
      <c r="V6285" s="8"/>
      <c r="W6285" s="8" t="str">
        <f t="shared" si="198"/>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9"/>
        <v>-</v>
      </c>
      <c r="R6286" s="9"/>
      <c r="S6286" s="9"/>
      <c r="T6286" s="9"/>
      <c r="U6286" s="9"/>
      <c r="V6286" s="9"/>
      <c r="W6286" s="9" t="str">
        <f t="shared" si="198"/>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9"/>
        <v>-</v>
      </c>
      <c r="R6287" s="8"/>
      <c r="S6287" s="8"/>
      <c r="T6287" s="8"/>
      <c r="U6287" s="8"/>
      <c r="V6287" s="8"/>
      <c r="W6287" s="8" t="str">
        <f t="shared" si="198"/>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9"/>
        <v>-</v>
      </c>
      <c r="R6288" s="9"/>
      <c r="S6288" s="9"/>
      <c r="T6288" s="9"/>
      <c r="U6288" s="9"/>
      <c r="V6288" s="9"/>
      <c r="W6288" s="9" t="str">
        <f t="shared" si="198"/>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9"/>
        <v>-</v>
      </c>
      <c r="R6289" s="8"/>
      <c r="S6289" s="8"/>
      <c r="T6289" s="8"/>
      <c r="U6289" s="8"/>
      <c r="V6289" s="8"/>
      <c r="W6289" s="8" t="str">
        <f t="shared" si="198"/>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9"/>
        <v>-</v>
      </c>
      <c r="R6290" s="9"/>
      <c r="S6290" s="9"/>
      <c r="T6290" s="9"/>
      <c r="U6290" s="9"/>
      <c r="V6290" s="9"/>
      <c r="W6290" s="9" t="str">
        <f t="shared" si="198"/>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9"/>
        <v>-</v>
      </c>
      <c r="R6291" s="8"/>
      <c r="S6291" s="8"/>
      <c r="T6291" s="8"/>
      <c r="U6291" s="8"/>
      <c r="V6291" s="8"/>
      <c r="W6291" s="8" t="str">
        <f t="shared" si="198"/>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9"/>
        <v>-</v>
      </c>
      <c r="R6292" s="9"/>
      <c r="S6292" s="9"/>
      <c r="T6292" s="9"/>
      <c r="U6292" s="9"/>
      <c r="V6292" s="9"/>
      <c r="W6292" s="9" t="str">
        <f t="shared" si="198"/>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9"/>
        <v>-</v>
      </c>
      <c r="R6293" s="8"/>
      <c r="S6293" s="8"/>
      <c r="T6293" s="8"/>
      <c r="U6293" s="8"/>
      <c r="V6293" s="8"/>
      <c r="W6293" s="8" t="str">
        <f t="shared" si="198"/>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9"/>
        <v>-</v>
      </c>
      <c r="R6294" s="9"/>
      <c r="S6294" s="9"/>
      <c r="T6294" s="9"/>
      <c r="U6294" s="9"/>
      <c r="V6294" s="9"/>
      <c r="W6294" s="9" t="str">
        <f t="shared" si="198"/>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9"/>
        <v>-</v>
      </c>
      <c r="R6295" s="8"/>
      <c r="S6295" s="8"/>
      <c r="T6295" s="8"/>
      <c r="U6295" s="8"/>
      <c r="V6295" s="8"/>
      <c r="W6295" s="8" t="str">
        <f t="shared" si="198"/>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9"/>
        <v>-</v>
      </c>
      <c r="R6296" s="9"/>
      <c r="S6296" s="9"/>
      <c r="T6296" s="9"/>
      <c r="U6296" s="9"/>
      <c r="V6296" s="9"/>
      <c r="W6296" s="9" t="str">
        <f t="shared" si="198"/>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9"/>
        <v>-</v>
      </c>
      <c r="R6297" s="8"/>
      <c r="S6297" s="8"/>
      <c r="T6297" s="8"/>
      <c r="U6297" s="8"/>
      <c r="V6297" s="8"/>
      <c r="W6297" s="8" t="str">
        <f t="shared" si="198"/>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9"/>
        <v>-</v>
      </c>
      <c r="R6298" s="9"/>
      <c r="S6298" s="9"/>
      <c r="T6298" s="9"/>
      <c r="U6298" s="9"/>
      <c r="V6298" s="9"/>
      <c r="W6298" s="9" t="str">
        <f t="shared" si="198"/>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9"/>
        <v>-</v>
      </c>
      <c r="R6299" s="8"/>
      <c r="S6299" s="8"/>
      <c r="T6299" s="8"/>
      <c r="U6299" s="8"/>
      <c r="V6299" s="8"/>
      <c r="W6299" s="8" t="str">
        <f t="shared" si="198"/>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9"/>
        <v>-</v>
      </c>
      <c r="R6300" s="9"/>
      <c r="S6300" s="9"/>
      <c r="T6300" s="9"/>
      <c r="U6300" s="9"/>
      <c r="V6300" s="9"/>
      <c r="W6300" s="9" t="str">
        <f t="shared" si="198"/>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9"/>
        <v>-</v>
      </c>
      <c r="R6301" s="8"/>
      <c r="S6301" s="8"/>
      <c r="T6301" s="8"/>
      <c r="U6301" s="8"/>
      <c r="V6301" s="8"/>
      <c r="W6301" s="8" t="str">
        <f t="shared" si="198"/>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9"/>
        <v>-</v>
      </c>
      <c r="R6302" s="9"/>
      <c r="S6302" s="9"/>
      <c r="T6302" s="9"/>
      <c r="U6302" s="9"/>
      <c r="V6302" s="9"/>
      <c r="W6302" s="9" t="str">
        <f t="shared" si="198"/>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9"/>
        <v>-</v>
      </c>
      <c r="R6303" s="8"/>
      <c r="S6303" s="8"/>
      <c r="T6303" s="8"/>
      <c r="U6303" s="8"/>
      <c r="V6303" s="8"/>
      <c r="W6303" s="8" t="str">
        <f t="shared" si="198"/>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9"/>
        <v>-</v>
      </c>
      <c r="R6304" s="9"/>
      <c r="S6304" s="9"/>
      <c r="T6304" s="9"/>
      <c r="U6304" s="9"/>
      <c r="V6304" s="9"/>
      <c r="W6304" s="9" t="str">
        <f t="shared" si="198"/>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9"/>
        <v>-</v>
      </c>
      <c r="R6305" s="8"/>
      <c r="S6305" s="8"/>
      <c r="T6305" s="8"/>
      <c r="U6305" s="8"/>
      <c r="V6305" s="8"/>
      <c r="W6305" s="8" t="str">
        <f t="shared" si="198"/>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9"/>
        <v>-</v>
      </c>
      <c r="R6306" s="9"/>
      <c r="S6306" s="9"/>
      <c r="T6306" s="9"/>
      <c r="U6306" s="9"/>
      <c r="V6306" s="9"/>
      <c r="W6306" s="9" t="str">
        <f t="shared" si="198"/>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9"/>
        <v>-</v>
      </c>
      <c r="R6307" s="8"/>
      <c r="S6307" s="8"/>
      <c r="T6307" s="8"/>
      <c r="U6307" s="8"/>
      <c r="V6307" s="8"/>
      <c r="W6307" s="8" t="str">
        <f t="shared" si="198"/>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9"/>
        <v>-</v>
      </c>
      <c r="R6308" s="9"/>
      <c r="S6308" s="9"/>
      <c r="T6308" s="9"/>
      <c r="U6308" s="9"/>
      <c r="V6308" s="9"/>
      <c r="W6308" s="9" t="str">
        <f t="shared" si="198"/>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9"/>
        <v>-</v>
      </c>
      <c r="R6309" s="8"/>
      <c r="S6309" s="8"/>
      <c r="T6309" s="8"/>
      <c r="U6309" s="8"/>
      <c r="V6309" s="8"/>
      <c r="W6309" s="8" t="str">
        <f t="shared" si="198"/>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9"/>
        <v>-</v>
      </c>
      <c r="R6310" s="9"/>
      <c r="S6310" s="9"/>
      <c r="T6310" s="9"/>
      <c r="U6310" s="9"/>
      <c r="V6310" s="9"/>
      <c r="W6310" s="9" t="str">
        <f t="shared" si="198"/>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9"/>
        <v>-</v>
      </c>
      <c r="R6311" s="8"/>
      <c r="S6311" s="8"/>
      <c r="T6311" s="8"/>
      <c r="U6311" s="8"/>
      <c r="V6311" s="8"/>
      <c r="W6311" s="8" t="str">
        <f t="shared" si="198"/>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9"/>
        <v>-</v>
      </c>
      <c r="R6312" s="9"/>
      <c r="S6312" s="9"/>
      <c r="T6312" s="9"/>
      <c r="U6312" s="9"/>
      <c r="V6312" s="9"/>
      <c r="W6312" s="9" t="str">
        <f t="shared" si="198"/>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9"/>
        <v>-</v>
      </c>
      <c r="R6313" s="8"/>
      <c r="S6313" s="8"/>
      <c r="T6313" s="8"/>
      <c r="U6313" s="8"/>
      <c r="V6313" s="8"/>
      <c r="W6313" s="8" t="str">
        <f t="shared" si="198"/>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9"/>
        <v>-</v>
      </c>
      <c r="R6314" s="9"/>
      <c r="S6314" s="9"/>
      <c r="T6314" s="9"/>
      <c r="U6314" s="9"/>
      <c r="V6314" s="9"/>
      <c r="W6314" s="9" t="str">
        <f t="shared" si="198"/>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9"/>
        <v>-</v>
      </c>
      <c r="R6315" s="8"/>
      <c r="S6315" s="8"/>
      <c r="T6315" s="8"/>
      <c r="U6315" s="8"/>
      <c r="V6315" s="8"/>
      <c r="W6315" s="8" t="str">
        <f t="shared" si="198"/>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9"/>
        <v>-</v>
      </c>
      <c r="R6316" s="9"/>
      <c r="S6316" s="9"/>
      <c r="T6316" s="9"/>
      <c r="U6316" s="9"/>
      <c r="V6316" s="9"/>
      <c r="W6316" s="9" t="str">
        <f t="shared" si="198"/>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9"/>
        <v>-</v>
      </c>
      <c r="R6317" s="8"/>
      <c r="S6317" s="8"/>
      <c r="T6317" s="8"/>
      <c r="U6317" s="8"/>
      <c r="V6317" s="8"/>
      <c r="W6317" s="8" t="str">
        <f t="shared" si="198"/>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9"/>
        <v>-</v>
      </c>
      <c r="R6318" s="9"/>
      <c r="S6318" s="9"/>
      <c r="T6318" s="9"/>
      <c r="U6318" s="9"/>
      <c r="V6318" s="9"/>
      <c r="W6318" s="9" t="str">
        <f t="shared" si="198"/>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9"/>
        <v>-</v>
      </c>
      <c r="R6319" s="8"/>
      <c r="S6319" s="8"/>
      <c r="T6319" s="8"/>
      <c r="U6319" s="8"/>
      <c r="V6319" s="8"/>
      <c r="W6319" s="8" t="str">
        <f t="shared" si="198"/>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9"/>
        <v>-</v>
      </c>
      <c r="R6320" s="9"/>
      <c r="S6320" s="9"/>
      <c r="T6320" s="9"/>
      <c r="U6320" s="9"/>
      <c r="V6320" s="9"/>
      <c r="W6320" s="9" t="str">
        <f t="shared" si="198"/>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9"/>
        <v>-</v>
      </c>
      <c r="R6321" s="8"/>
      <c r="S6321" s="8"/>
      <c r="T6321" s="8"/>
      <c r="U6321" s="8"/>
      <c r="V6321" s="8"/>
      <c r="W6321" s="8" t="str">
        <f t="shared" si="198"/>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9"/>
        <v>-</v>
      </c>
      <c r="R6322" s="9"/>
      <c r="S6322" s="9"/>
      <c r="T6322" s="9"/>
      <c r="U6322" s="9"/>
      <c r="V6322" s="9"/>
      <c r="W6322" s="9" t="str">
        <f t="shared" si="198"/>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9"/>
        <v>-</v>
      </c>
      <c r="R6323" s="8"/>
      <c r="S6323" s="8"/>
      <c r="T6323" s="8"/>
      <c r="U6323" s="8"/>
      <c r="V6323" s="8"/>
      <c r="W6323" s="8" t="str">
        <f t="shared" si="198"/>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9"/>
        <v>-</v>
      </c>
      <c r="R6324" s="9"/>
      <c r="S6324" s="9"/>
      <c r="T6324" s="9"/>
      <c r="U6324" s="9"/>
      <c r="V6324" s="9"/>
      <c r="W6324" s="9" t="str">
        <f t="shared" si="198"/>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9"/>
        <v>-</v>
      </c>
      <c r="R6325" s="8"/>
      <c r="S6325" s="8"/>
      <c r="T6325" s="8"/>
      <c r="U6325" s="8"/>
      <c r="V6325" s="8"/>
      <c r="W6325" s="8" t="str">
        <f t="shared" si="198"/>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9"/>
        <v>-</v>
      </c>
      <c r="R6326" s="9"/>
      <c r="S6326" s="9"/>
      <c r="T6326" s="9"/>
      <c r="U6326" s="9"/>
      <c r="V6326" s="9"/>
      <c r="W6326" s="9" t="str">
        <f t="shared" si="198"/>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9"/>
        <v>-</v>
      </c>
      <c r="R6327" s="8"/>
      <c r="S6327" s="8"/>
      <c r="T6327" s="8"/>
      <c r="U6327" s="8"/>
      <c r="V6327" s="8"/>
      <c r="W6327" s="8" t="str">
        <f t="shared" si="198"/>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9"/>
        <v>-</v>
      </c>
      <c r="R6328" s="9"/>
      <c r="S6328" s="9"/>
      <c r="T6328" s="9"/>
      <c r="U6328" s="9"/>
      <c r="V6328" s="9"/>
      <c r="W6328" s="9" t="str">
        <f t="shared" si="198"/>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9"/>
        <v>-</v>
      </c>
      <c r="R6329" s="8"/>
      <c r="S6329" s="8"/>
      <c r="T6329" s="8"/>
      <c r="U6329" s="8"/>
      <c r="V6329" s="8"/>
      <c r="W6329" s="8" t="str">
        <f t="shared" si="198"/>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9"/>
        <v>-</v>
      </c>
      <c r="R6330" s="9"/>
      <c r="S6330" s="9"/>
      <c r="T6330" s="9"/>
      <c r="U6330" s="9"/>
      <c r="V6330" s="9"/>
      <c r="W6330" s="9" t="str">
        <f t="shared" si="198"/>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9"/>
        <v>-</v>
      </c>
      <c r="R6331" s="8"/>
      <c r="S6331" s="8"/>
      <c r="T6331" s="8"/>
      <c r="U6331" s="8"/>
      <c r="V6331" s="8"/>
      <c r="W6331" s="8" t="str">
        <f t="shared" si="198"/>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9"/>
        <v>-</v>
      </c>
      <c r="R6332" s="9"/>
      <c r="S6332" s="9"/>
      <c r="T6332" s="9"/>
      <c r="U6332" s="9"/>
      <c r="V6332" s="9"/>
      <c r="W6332" s="9" t="str">
        <f t="shared" si="198"/>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9"/>
        <v>-</v>
      </c>
      <c r="R6333" s="8"/>
      <c r="S6333" s="8"/>
      <c r="T6333" s="8"/>
      <c r="U6333" s="8"/>
      <c r="V6333" s="8"/>
      <c r="W6333" s="8" t="str">
        <f t="shared" si="198"/>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9"/>
        <v>-</v>
      </c>
      <c r="R6334" s="9"/>
      <c r="S6334" s="9"/>
      <c r="T6334" s="9"/>
      <c r="U6334" s="9"/>
      <c r="V6334" s="9"/>
      <c r="W6334" s="9" t="str">
        <f t="shared" si="198"/>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9"/>
        <v>-</v>
      </c>
      <c r="R6335" s="8"/>
      <c r="S6335" s="8"/>
      <c r="T6335" s="8"/>
      <c r="U6335" s="8"/>
      <c r="V6335" s="8"/>
      <c r="W6335" s="8" t="str">
        <f t="shared" si="198"/>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9"/>
        <v>-</v>
      </c>
      <c r="R6336" s="9"/>
      <c r="S6336" s="9"/>
      <c r="T6336" s="9"/>
      <c r="U6336" s="9"/>
      <c r="V6336" s="9"/>
      <c r="W6336" s="9" t="str">
        <f t="shared" si="198"/>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9"/>
        <v>-</v>
      </c>
      <c r="R6337" s="8"/>
      <c r="S6337" s="8"/>
      <c r="T6337" s="8"/>
      <c r="U6337" s="8"/>
      <c r="V6337" s="8"/>
      <c r="W6337" s="8" t="str">
        <f t="shared" si="198"/>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9"/>
        <v>-</v>
      </c>
      <c r="R6338" s="9"/>
      <c r="S6338" s="9"/>
      <c r="T6338" s="9"/>
      <c r="U6338" s="9"/>
      <c r="V6338" s="9"/>
      <c r="W6338" s="9" t="str">
        <f t="shared" si="198"/>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9"/>
        <v>-</v>
      </c>
      <c r="R6339" s="8"/>
      <c r="S6339" s="8"/>
      <c r="T6339" s="8"/>
      <c r="U6339" s="8"/>
      <c r="V6339" s="8"/>
      <c r="W6339" s="8" t="str">
        <f t="shared" si="198"/>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9"/>
        <v>-</v>
      </c>
      <c r="R6340" s="9"/>
      <c r="S6340" s="9"/>
      <c r="T6340" s="9"/>
      <c r="U6340" s="9"/>
      <c r="V6340" s="9"/>
      <c r="W6340" s="9" t="str">
        <f t="shared" si="198"/>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9"/>
        <v>-</v>
      </c>
      <c r="R6341" s="8"/>
      <c r="S6341" s="8"/>
      <c r="T6341" s="8"/>
      <c r="U6341" s="8"/>
      <c r="V6341" s="8"/>
      <c r="W6341" s="8" t="str">
        <f t="shared" ref="W6341:W6404" si="200">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1">IF(B6342&gt;1/1/1900, (IF(R6342="Closed",(DATEDIF(B6342,P6342,"d"))-(DATEDIF(M6342,O6342,"d")),IF(OR(R6342="Pending",ISBLANK(P6342)),TODAY()-B6342))),"-")</f>
        <v>-</v>
      </c>
      <c r="R6342" s="9"/>
      <c r="S6342" s="9"/>
      <c r="T6342" s="9"/>
      <c r="U6342" s="9"/>
      <c r="V6342" s="9"/>
      <c r="W6342" s="9" t="str">
        <f t="shared" si="200"/>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1"/>
        <v>-</v>
      </c>
      <c r="R6343" s="8"/>
      <c r="S6343" s="8"/>
      <c r="T6343" s="8"/>
      <c r="U6343" s="8"/>
      <c r="V6343" s="8"/>
      <c r="W6343" s="8" t="str">
        <f t="shared" si="200"/>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1"/>
        <v>-</v>
      </c>
      <c r="R6344" s="9"/>
      <c r="S6344" s="9"/>
      <c r="T6344" s="9"/>
      <c r="U6344" s="9"/>
      <c r="V6344" s="9"/>
      <c r="W6344" s="9" t="str">
        <f t="shared" si="200"/>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1"/>
        <v>-</v>
      </c>
      <c r="R6345" s="8"/>
      <c r="S6345" s="8"/>
      <c r="T6345" s="8"/>
      <c r="U6345" s="8"/>
      <c r="V6345" s="8"/>
      <c r="W6345" s="8" t="str">
        <f t="shared" si="200"/>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1"/>
        <v>-</v>
      </c>
      <c r="R6346" s="9"/>
      <c r="S6346" s="9"/>
      <c r="T6346" s="9"/>
      <c r="U6346" s="9"/>
      <c r="V6346" s="9"/>
      <c r="W6346" s="9" t="str">
        <f t="shared" si="200"/>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1"/>
        <v>-</v>
      </c>
      <c r="R6347" s="8"/>
      <c r="S6347" s="8"/>
      <c r="T6347" s="8"/>
      <c r="U6347" s="8"/>
      <c r="V6347" s="8"/>
      <c r="W6347" s="8" t="str">
        <f t="shared" si="200"/>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1"/>
        <v>-</v>
      </c>
      <c r="R6348" s="9"/>
      <c r="S6348" s="9"/>
      <c r="T6348" s="9"/>
      <c r="U6348" s="9"/>
      <c r="V6348" s="9"/>
      <c r="W6348" s="9" t="str">
        <f t="shared" si="200"/>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1"/>
        <v>-</v>
      </c>
      <c r="R6349" s="8"/>
      <c r="S6349" s="8"/>
      <c r="T6349" s="8"/>
      <c r="U6349" s="8"/>
      <c r="V6349" s="8"/>
      <c r="W6349" s="8" t="str">
        <f t="shared" si="200"/>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1"/>
        <v>-</v>
      </c>
      <c r="R6350" s="9"/>
      <c r="S6350" s="9"/>
      <c r="T6350" s="9"/>
      <c r="U6350" s="9"/>
      <c r="V6350" s="9"/>
      <c r="W6350" s="9" t="str">
        <f t="shared" si="200"/>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1"/>
        <v>-</v>
      </c>
      <c r="R6351" s="8"/>
      <c r="S6351" s="8"/>
      <c r="T6351" s="8"/>
      <c r="U6351" s="8"/>
      <c r="V6351" s="8"/>
      <c r="W6351" s="8" t="str">
        <f t="shared" si="200"/>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1"/>
        <v>-</v>
      </c>
      <c r="R6352" s="9"/>
      <c r="S6352" s="9"/>
      <c r="T6352" s="9"/>
      <c r="U6352" s="9"/>
      <c r="V6352" s="9"/>
      <c r="W6352" s="9" t="str">
        <f t="shared" si="200"/>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1"/>
        <v>-</v>
      </c>
      <c r="R6353" s="8"/>
      <c r="S6353" s="8"/>
      <c r="T6353" s="8"/>
      <c r="U6353" s="8"/>
      <c r="V6353" s="8"/>
      <c r="W6353" s="8" t="str">
        <f t="shared" si="200"/>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1"/>
        <v>-</v>
      </c>
      <c r="R6354" s="9"/>
      <c r="S6354" s="9"/>
      <c r="T6354" s="9"/>
      <c r="U6354" s="9"/>
      <c r="V6354" s="9"/>
      <c r="W6354" s="9" t="str">
        <f t="shared" si="200"/>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1"/>
        <v>-</v>
      </c>
      <c r="R6355" s="8"/>
      <c r="S6355" s="8"/>
      <c r="T6355" s="8"/>
      <c r="U6355" s="8"/>
      <c r="V6355" s="8"/>
      <c r="W6355" s="8" t="str">
        <f t="shared" si="200"/>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1"/>
        <v>-</v>
      </c>
      <c r="R6356" s="9"/>
      <c r="S6356" s="9"/>
      <c r="T6356" s="9"/>
      <c r="U6356" s="9"/>
      <c r="V6356" s="9"/>
      <c r="W6356" s="9" t="str">
        <f t="shared" si="200"/>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1"/>
        <v>-</v>
      </c>
      <c r="R6357" s="8"/>
      <c r="S6357" s="8"/>
      <c r="T6357" s="8"/>
      <c r="U6357" s="8"/>
      <c r="V6357" s="8"/>
      <c r="W6357" s="8" t="str">
        <f t="shared" si="200"/>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1"/>
        <v>-</v>
      </c>
      <c r="R6358" s="9"/>
      <c r="S6358" s="9"/>
      <c r="T6358" s="9"/>
      <c r="U6358" s="9"/>
      <c r="V6358" s="9"/>
      <c r="W6358" s="9" t="str">
        <f t="shared" si="200"/>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1"/>
        <v>-</v>
      </c>
      <c r="R6359" s="8"/>
      <c r="S6359" s="8"/>
      <c r="T6359" s="8"/>
      <c r="U6359" s="8"/>
      <c r="V6359" s="8"/>
      <c r="W6359" s="8" t="str">
        <f t="shared" si="200"/>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1"/>
        <v>-</v>
      </c>
      <c r="R6360" s="9"/>
      <c r="S6360" s="9"/>
      <c r="T6360" s="9"/>
      <c r="U6360" s="9"/>
      <c r="V6360" s="9"/>
      <c r="W6360" s="9" t="str">
        <f t="shared" si="200"/>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1"/>
        <v>-</v>
      </c>
      <c r="R6361" s="8"/>
      <c r="S6361" s="8"/>
      <c r="T6361" s="8"/>
      <c r="U6361" s="8"/>
      <c r="V6361" s="8"/>
      <c r="W6361" s="8" t="str">
        <f t="shared" si="200"/>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1"/>
        <v>-</v>
      </c>
      <c r="R6362" s="9"/>
      <c r="S6362" s="9"/>
      <c r="T6362" s="9"/>
      <c r="U6362" s="9"/>
      <c r="V6362" s="9"/>
      <c r="W6362" s="9" t="str">
        <f t="shared" si="200"/>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1"/>
        <v>-</v>
      </c>
      <c r="R6363" s="8"/>
      <c r="S6363" s="8"/>
      <c r="T6363" s="8"/>
      <c r="U6363" s="8"/>
      <c r="V6363" s="8"/>
      <c r="W6363" s="8" t="str">
        <f t="shared" si="200"/>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1"/>
        <v>-</v>
      </c>
      <c r="R6364" s="9"/>
      <c r="S6364" s="9"/>
      <c r="T6364" s="9"/>
      <c r="U6364" s="9"/>
      <c r="V6364" s="9"/>
      <c r="W6364" s="9" t="str">
        <f t="shared" si="200"/>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1"/>
        <v>-</v>
      </c>
      <c r="R6365" s="8"/>
      <c r="S6365" s="8"/>
      <c r="T6365" s="8"/>
      <c r="U6365" s="8"/>
      <c r="V6365" s="8"/>
      <c r="W6365" s="8" t="str">
        <f t="shared" si="200"/>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1"/>
        <v>-</v>
      </c>
      <c r="R6366" s="9"/>
      <c r="S6366" s="9"/>
      <c r="T6366" s="9"/>
      <c r="U6366" s="9"/>
      <c r="V6366" s="9"/>
      <c r="W6366" s="9" t="str">
        <f t="shared" si="200"/>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1"/>
        <v>-</v>
      </c>
      <c r="R6367" s="8"/>
      <c r="S6367" s="8"/>
      <c r="T6367" s="8"/>
      <c r="U6367" s="8"/>
      <c r="V6367" s="8"/>
      <c r="W6367" s="8" t="str">
        <f t="shared" si="200"/>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1"/>
        <v>-</v>
      </c>
      <c r="R6368" s="9"/>
      <c r="S6368" s="9"/>
      <c r="T6368" s="9"/>
      <c r="U6368" s="9"/>
      <c r="V6368" s="9"/>
      <c r="W6368" s="9" t="str">
        <f t="shared" si="200"/>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1"/>
        <v>-</v>
      </c>
      <c r="R6369" s="8"/>
      <c r="S6369" s="8"/>
      <c r="T6369" s="8"/>
      <c r="U6369" s="8"/>
      <c r="V6369" s="8"/>
      <c r="W6369" s="8" t="str">
        <f t="shared" si="200"/>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1"/>
        <v>-</v>
      </c>
      <c r="R6370" s="9"/>
      <c r="S6370" s="9"/>
      <c r="T6370" s="9"/>
      <c r="U6370" s="9"/>
      <c r="V6370" s="9"/>
      <c r="W6370" s="9" t="str">
        <f t="shared" si="200"/>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1"/>
        <v>-</v>
      </c>
      <c r="R6371" s="8"/>
      <c r="S6371" s="8"/>
      <c r="T6371" s="8"/>
      <c r="U6371" s="8"/>
      <c r="V6371" s="8"/>
      <c r="W6371" s="8" t="str">
        <f t="shared" si="200"/>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1"/>
        <v>-</v>
      </c>
      <c r="R6372" s="9"/>
      <c r="S6372" s="9"/>
      <c r="T6372" s="9"/>
      <c r="U6372" s="9"/>
      <c r="V6372" s="9"/>
      <c r="W6372" s="9" t="str">
        <f t="shared" si="200"/>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1"/>
        <v>-</v>
      </c>
      <c r="R6373" s="8"/>
      <c r="S6373" s="8"/>
      <c r="T6373" s="8"/>
      <c r="U6373" s="8"/>
      <c r="V6373" s="8"/>
      <c r="W6373" s="8" t="str">
        <f t="shared" si="200"/>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1"/>
        <v>-</v>
      </c>
      <c r="R6374" s="9"/>
      <c r="S6374" s="9"/>
      <c r="T6374" s="9"/>
      <c r="U6374" s="9"/>
      <c r="V6374" s="9"/>
      <c r="W6374" s="9" t="str">
        <f t="shared" si="200"/>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1"/>
        <v>-</v>
      </c>
      <c r="R6375" s="8"/>
      <c r="S6375" s="8"/>
      <c r="T6375" s="8"/>
      <c r="U6375" s="8"/>
      <c r="V6375" s="8"/>
      <c r="W6375" s="8" t="str">
        <f t="shared" si="200"/>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1"/>
        <v>-</v>
      </c>
      <c r="R6376" s="9"/>
      <c r="S6376" s="9"/>
      <c r="T6376" s="9"/>
      <c r="U6376" s="9"/>
      <c r="V6376" s="9"/>
      <c r="W6376" s="9" t="str">
        <f t="shared" si="200"/>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1"/>
        <v>-</v>
      </c>
      <c r="R6377" s="8"/>
      <c r="S6377" s="8"/>
      <c r="T6377" s="8"/>
      <c r="U6377" s="8"/>
      <c r="V6377" s="8"/>
      <c r="W6377" s="8" t="str">
        <f t="shared" si="200"/>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1"/>
        <v>-</v>
      </c>
      <c r="R6378" s="9"/>
      <c r="S6378" s="9"/>
      <c r="T6378" s="9"/>
      <c r="U6378" s="9"/>
      <c r="V6378" s="9"/>
      <c r="W6378" s="9" t="str">
        <f t="shared" si="200"/>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1"/>
        <v>-</v>
      </c>
      <c r="R6379" s="8"/>
      <c r="S6379" s="8"/>
      <c r="T6379" s="8"/>
      <c r="U6379" s="8"/>
      <c r="V6379" s="8"/>
      <c r="W6379" s="8" t="str">
        <f t="shared" si="200"/>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1"/>
        <v>-</v>
      </c>
      <c r="R6380" s="9"/>
      <c r="S6380" s="9"/>
      <c r="T6380" s="9"/>
      <c r="U6380" s="9"/>
      <c r="V6380" s="9"/>
      <c r="W6380" s="9" t="str">
        <f t="shared" si="200"/>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1"/>
        <v>-</v>
      </c>
      <c r="R6381" s="8"/>
      <c r="S6381" s="8"/>
      <c r="T6381" s="8"/>
      <c r="U6381" s="8"/>
      <c r="V6381" s="8"/>
      <c r="W6381" s="8" t="str">
        <f t="shared" si="200"/>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1"/>
        <v>-</v>
      </c>
      <c r="R6382" s="9"/>
      <c r="S6382" s="9"/>
      <c r="T6382" s="9"/>
      <c r="U6382" s="9"/>
      <c r="V6382" s="9"/>
      <c r="W6382" s="9" t="str">
        <f t="shared" si="200"/>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1"/>
        <v>-</v>
      </c>
      <c r="R6383" s="8"/>
      <c r="S6383" s="8"/>
      <c r="T6383" s="8"/>
      <c r="U6383" s="8"/>
      <c r="V6383" s="8"/>
      <c r="W6383" s="8" t="str">
        <f t="shared" si="200"/>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1"/>
        <v>-</v>
      </c>
      <c r="R6384" s="9"/>
      <c r="S6384" s="9"/>
      <c r="T6384" s="9"/>
      <c r="U6384" s="9"/>
      <c r="V6384" s="9"/>
      <c r="W6384" s="9" t="str">
        <f t="shared" si="200"/>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1"/>
        <v>-</v>
      </c>
      <c r="R6385" s="8"/>
      <c r="S6385" s="8"/>
      <c r="T6385" s="8"/>
      <c r="U6385" s="8"/>
      <c r="V6385" s="8"/>
      <c r="W6385" s="8" t="str">
        <f t="shared" si="200"/>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1"/>
        <v>-</v>
      </c>
      <c r="R6386" s="9"/>
      <c r="S6386" s="9"/>
      <c r="T6386" s="9"/>
      <c r="U6386" s="9"/>
      <c r="V6386" s="9"/>
      <c r="W6386" s="9" t="str">
        <f t="shared" si="200"/>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1"/>
        <v>-</v>
      </c>
      <c r="R6387" s="8"/>
      <c r="S6387" s="8"/>
      <c r="T6387" s="8"/>
      <c r="U6387" s="8"/>
      <c r="V6387" s="8"/>
      <c r="W6387" s="8" t="str">
        <f t="shared" si="200"/>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1"/>
        <v>-</v>
      </c>
      <c r="R6388" s="9"/>
      <c r="S6388" s="9"/>
      <c r="T6388" s="9"/>
      <c r="U6388" s="9"/>
      <c r="V6388" s="9"/>
      <c r="W6388" s="9" t="str">
        <f t="shared" si="200"/>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1"/>
        <v>-</v>
      </c>
      <c r="R6389" s="8"/>
      <c r="S6389" s="8"/>
      <c r="T6389" s="8"/>
      <c r="U6389" s="8"/>
      <c r="V6389" s="8"/>
      <c r="W6389" s="8" t="str">
        <f t="shared" si="200"/>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1"/>
        <v>-</v>
      </c>
      <c r="R6390" s="9"/>
      <c r="S6390" s="9"/>
      <c r="T6390" s="9"/>
      <c r="U6390" s="9"/>
      <c r="V6390" s="9"/>
      <c r="W6390" s="9" t="str">
        <f t="shared" si="200"/>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1"/>
        <v>-</v>
      </c>
      <c r="R6391" s="8"/>
      <c r="S6391" s="8"/>
      <c r="T6391" s="8"/>
      <c r="U6391" s="8"/>
      <c r="V6391" s="8"/>
      <c r="W6391" s="8" t="str">
        <f t="shared" si="200"/>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1"/>
        <v>-</v>
      </c>
      <c r="R6392" s="9"/>
      <c r="S6392" s="9"/>
      <c r="T6392" s="9"/>
      <c r="U6392" s="9"/>
      <c r="V6392" s="9"/>
      <c r="W6392" s="9" t="str">
        <f t="shared" si="200"/>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1"/>
        <v>-</v>
      </c>
      <c r="R6393" s="8"/>
      <c r="S6393" s="8"/>
      <c r="T6393" s="8"/>
      <c r="U6393" s="8"/>
      <c r="V6393" s="8"/>
      <c r="W6393" s="8" t="str">
        <f t="shared" si="200"/>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1"/>
        <v>-</v>
      </c>
      <c r="R6394" s="9"/>
      <c r="S6394" s="9"/>
      <c r="T6394" s="9"/>
      <c r="U6394" s="9"/>
      <c r="V6394" s="9"/>
      <c r="W6394" s="9" t="str">
        <f t="shared" si="200"/>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1"/>
        <v>-</v>
      </c>
      <c r="R6395" s="8"/>
      <c r="S6395" s="8"/>
      <c r="T6395" s="8"/>
      <c r="U6395" s="8"/>
      <c r="V6395" s="8"/>
      <c r="W6395" s="8" t="str">
        <f t="shared" si="200"/>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1"/>
        <v>-</v>
      </c>
      <c r="R6396" s="9"/>
      <c r="S6396" s="9"/>
      <c r="T6396" s="9"/>
      <c r="U6396" s="9"/>
      <c r="V6396" s="9"/>
      <c r="W6396" s="9" t="str">
        <f t="shared" si="200"/>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1"/>
        <v>-</v>
      </c>
      <c r="R6397" s="8"/>
      <c r="S6397" s="8"/>
      <c r="T6397" s="8"/>
      <c r="U6397" s="8"/>
      <c r="V6397" s="8"/>
      <c r="W6397" s="8" t="str">
        <f t="shared" si="200"/>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1"/>
        <v>-</v>
      </c>
      <c r="R6398" s="9"/>
      <c r="S6398" s="9"/>
      <c r="T6398" s="9"/>
      <c r="U6398" s="9"/>
      <c r="V6398" s="9"/>
      <c r="W6398" s="9" t="str">
        <f t="shared" si="200"/>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1"/>
        <v>-</v>
      </c>
      <c r="R6399" s="8"/>
      <c r="S6399" s="8"/>
      <c r="T6399" s="8"/>
      <c r="U6399" s="8"/>
      <c r="V6399" s="8"/>
      <c r="W6399" s="8" t="str">
        <f t="shared" si="200"/>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1"/>
        <v>-</v>
      </c>
      <c r="R6400" s="9"/>
      <c r="S6400" s="9"/>
      <c r="T6400" s="9"/>
      <c r="U6400" s="9"/>
      <c r="V6400" s="9"/>
      <c r="W6400" s="9" t="str">
        <f t="shared" si="200"/>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1"/>
        <v>-</v>
      </c>
      <c r="R6401" s="8"/>
      <c r="S6401" s="8"/>
      <c r="T6401" s="8"/>
      <c r="U6401" s="8"/>
      <c r="V6401" s="8"/>
      <c r="W6401" s="8" t="str">
        <f t="shared" si="200"/>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1"/>
        <v>-</v>
      </c>
      <c r="R6402" s="9"/>
      <c r="S6402" s="9"/>
      <c r="T6402" s="9"/>
      <c r="U6402" s="9"/>
      <c r="V6402" s="9"/>
      <c r="W6402" s="9" t="str">
        <f t="shared" si="200"/>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1"/>
        <v>-</v>
      </c>
      <c r="R6403" s="8"/>
      <c r="S6403" s="8"/>
      <c r="T6403" s="8"/>
      <c r="U6403" s="8"/>
      <c r="V6403" s="8"/>
      <c r="W6403" s="8" t="str">
        <f t="shared" si="200"/>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1"/>
        <v>-</v>
      </c>
      <c r="R6404" s="9"/>
      <c r="S6404" s="9"/>
      <c r="T6404" s="9"/>
      <c r="U6404" s="9"/>
      <c r="V6404" s="9"/>
      <c r="W6404" s="9" t="str">
        <f t="shared" si="200"/>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1"/>
        <v>-</v>
      </c>
      <c r="R6405" s="8"/>
      <c r="S6405" s="8"/>
      <c r="T6405" s="8"/>
      <c r="U6405" s="8"/>
      <c r="V6405" s="8"/>
      <c r="W6405" s="8" t="str">
        <f t="shared" ref="W6405:W6468" si="202">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3">IF(B6406&gt;1/1/1900, (IF(R6406="Closed",(DATEDIF(B6406,P6406,"d"))-(DATEDIF(M6406,O6406,"d")),IF(OR(R6406="Pending",ISBLANK(P6406)),TODAY()-B6406))),"-")</f>
        <v>-</v>
      </c>
      <c r="R6406" s="9"/>
      <c r="S6406" s="9"/>
      <c r="T6406" s="9"/>
      <c r="U6406" s="9"/>
      <c r="V6406" s="9"/>
      <c r="W6406" s="9" t="str">
        <f t="shared" si="202"/>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3"/>
        <v>-</v>
      </c>
      <c r="R6407" s="8"/>
      <c r="S6407" s="8"/>
      <c r="T6407" s="8"/>
      <c r="U6407" s="8"/>
      <c r="V6407" s="8"/>
      <c r="W6407" s="8" t="str">
        <f t="shared" si="202"/>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3"/>
        <v>-</v>
      </c>
      <c r="R6408" s="9"/>
      <c r="S6408" s="9"/>
      <c r="T6408" s="9"/>
      <c r="U6408" s="9"/>
      <c r="V6408" s="9"/>
      <c r="W6408" s="9" t="str">
        <f t="shared" si="202"/>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3"/>
        <v>-</v>
      </c>
      <c r="R6409" s="8"/>
      <c r="S6409" s="8"/>
      <c r="T6409" s="8"/>
      <c r="U6409" s="8"/>
      <c r="V6409" s="8"/>
      <c r="W6409" s="8" t="str">
        <f t="shared" si="202"/>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3"/>
        <v>-</v>
      </c>
      <c r="R6410" s="9"/>
      <c r="S6410" s="9"/>
      <c r="T6410" s="9"/>
      <c r="U6410" s="9"/>
      <c r="V6410" s="9"/>
      <c r="W6410" s="9" t="str">
        <f t="shared" si="202"/>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3"/>
        <v>-</v>
      </c>
      <c r="R6411" s="8"/>
      <c r="S6411" s="8"/>
      <c r="T6411" s="8"/>
      <c r="U6411" s="8"/>
      <c r="V6411" s="8"/>
      <c r="W6411" s="8" t="str">
        <f t="shared" si="202"/>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3"/>
        <v>-</v>
      </c>
      <c r="R6412" s="9"/>
      <c r="S6412" s="9"/>
      <c r="T6412" s="9"/>
      <c r="U6412" s="9"/>
      <c r="V6412" s="9"/>
      <c r="W6412" s="9" t="str">
        <f t="shared" si="202"/>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3"/>
        <v>-</v>
      </c>
      <c r="R6413" s="8"/>
      <c r="S6413" s="8"/>
      <c r="T6413" s="8"/>
      <c r="U6413" s="8"/>
      <c r="V6413" s="8"/>
      <c r="W6413" s="8" t="str">
        <f t="shared" si="202"/>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3"/>
        <v>-</v>
      </c>
      <c r="R6414" s="9"/>
      <c r="S6414" s="9"/>
      <c r="T6414" s="9"/>
      <c r="U6414" s="9"/>
      <c r="V6414" s="9"/>
      <c r="W6414" s="9" t="str">
        <f t="shared" si="202"/>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3"/>
        <v>-</v>
      </c>
      <c r="R6415" s="8"/>
      <c r="S6415" s="8"/>
      <c r="T6415" s="8"/>
      <c r="U6415" s="8"/>
      <c r="V6415" s="8"/>
      <c r="W6415" s="8" t="str">
        <f t="shared" si="202"/>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3"/>
        <v>-</v>
      </c>
      <c r="R6416" s="9"/>
      <c r="S6416" s="9"/>
      <c r="T6416" s="9"/>
      <c r="U6416" s="9"/>
      <c r="V6416" s="9"/>
      <c r="W6416" s="9" t="str">
        <f t="shared" si="202"/>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3"/>
        <v>-</v>
      </c>
      <c r="R6417" s="8"/>
      <c r="S6417" s="8"/>
      <c r="T6417" s="8"/>
      <c r="U6417" s="8"/>
      <c r="V6417" s="8"/>
      <c r="W6417" s="8" t="str">
        <f t="shared" si="202"/>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3"/>
        <v>-</v>
      </c>
      <c r="R6418" s="9"/>
      <c r="S6418" s="9"/>
      <c r="T6418" s="9"/>
      <c r="U6418" s="9"/>
      <c r="V6418" s="9"/>
      <c r="W6418" s="9" t="str">
        <f t="shared" si="202"/>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3"/>
        <v>-</v>
      </c>
      <c r="R6419" s="8"/>
      <c r="S6419" s="8"/>
      <c r="T6419" s="8"/>
      <c r="U6419" s="8"/>
      <c r="V6419" s="8"/>
      <c r="W6419" s="8" t="str">
        <f t="shared" si="202"/>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3"/>
        <v>-</v>
      </c>
      <c r="R6420" s="9"/>
      <c r="S6420" s="9"/>
      <c r="T6420" s="9"/>
      <c r="U6420" s="9"/>
      <c r="V6420" s="9"/>
      <c r="W6420" s="9" t="str">
        <f t="shared" si="202"/>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3"/>
        <v>-</v>
      </c>
      <c r="R6421" s="8"/>
      <c r="S6421" s="8"/>
      <c r="T6421" s="8"/>
      <c r="U6421" s="8"/>
      <c r="V6421" s="8"/>
      <c r="W6421" s="8" t="str">
        <f t="shared" si="202"/>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3"/>
        <v>-</v>
      </c>
      <c r="R6422" s="9"/>
      <c r="S6422" s="9"/>
      <c r="T6422" s="9"/>
      <c r="U6422" s="9"/>
      <c r="V6422" s="9"/>
      <c r="W6422" s="9" t="str">
        <f t="shared" si="202"/>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3"/>
        <v>-</v>
      </c>
      <c r="R6423" s="8"/>
      <c r="S6423" s="8"/>
      <c r="T6423" s="8"/>
      <c r="U6423" s="8"/>
      <c r="V6423" s="8"/>
      <c r="W6423" s="8" t="str">
        <f t="shared" si="202"/>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3"/>
        <v>-</v>
      </c>
      <c r="R6424" s="9"/>
      <c r="S6424" s="9"/>
      <c r="T6424" s="9"/>
      <c r="U6424" s="9"/>
      <c r="V6424" s="9"/>
      <c r="W6424" s="9" t="str">
        <f t="shared" si="202"/>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3"/>
        <v>-</v>
      </c>
      <c r="R6425" s="8"/>
      <c r="S6425" s="8"/>
      <c r="T6425" s="8"/>
      <c r="U6425" s="8"/>
      <c r="V6425" s="8"/>
      <c r="W6425" s="8" t="str">
        <f t="shared" si="202"/>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3"/>
        <v>-</v>
      </c>
      <c r="R6426" s="9"/>
      <c r="S6426" s="9"/>
      <c r="T6426" s="9"/>
      <c r="U6426" s="9"/>
      <c r="V6426" s="9"/>
      <c r="W6426" s="9" t="str">
        <f t="shared" si="202"/>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3"/>
        <v>-</v>
      </c>
      <c r="R6427" s="8"/>
      <c r="S6427" s="8"/>
      <c r="T6427" s="8"/>
      <c r="U6427" s="8"/>
      <c r="V6427" s="8"/>
      <c r="W6427" s="8" t="str">
        <f t="shared" si="202"/>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3"/>
        <v>-</v>
      </c>
      <c r="R6428" s="9"/>
      <c r="S6428" s="9"/>
      <c r="T6428" s="9"/>
      <c r="U6428" s="9"/>
      <c r="V6428" s="9"/>
      <c r="W6428" s="9" t="str">
        <f t="shared" si="202"/>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3"/>
        <v>-</v>
      </c>
      <c r="R6429" s="8"/>
      <c r="S6429" s="8"/>
      <c r="T6429" s="8"/>
      <c r="U6429" s="8"/>
      <c r="V6429" s="8"/>
      <c r="W6429" s="8" t="str">
        <f t="shared" si="202"/>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3"/>
        <v>-</v>
      </c>
      <c r="R6430" s="9"/>
      <c r="S6430" s="9"/>
      <c r="T6430" s="9"/>
      <c r="U6430" s="9"/>
      <c r="V6430" s="9"/>
      <c r="W6430" s="9" t="str">
        <f t="shared" si="202"/>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3"/>
        <v>-</v>
      </c>
      <c r="R6431" s="8"/>
      <c r="S6431" s="8"/>
      <c r="T6431" s="8"/>
      <c r="U6431" s="8"/>
      <c r="V6431" s="8"/>
      <c r="W6431" s="8" t="str">
        <f t="shared" si="202"/>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3"/>
        <v>-</v>
      </c>
      <c r="R6432" s="9"/>
      <c r="S6432" s="9"/>
      <c r="T6432" s="9"/>
      <c r="U6432" s="9"/>
      <c r="V6432" s="9"/>
      <c r="W6432" s="9" t="str">
        <f t="shared" si="202"/>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3"/>
        <v>-</v>
      </c>
      <c r="R6433" s="8"/>
      <c r="S6433" s="8"/>
      <c r="T6433" s="8"/>
      <c r="U6433" s="8"/>
      <c r="V6433" s="8"/>
      <c r="W6433" s="8" t="str">
        <f t="shared" si="202"/>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3"/>
        <v>-</v>
      </c>
      <c r="R6434" s="9"/>
      <c r="S6434" s="9"/>
      <c r="T6434" s="9"/>
      <c r="U6434" s="9"/>
      <c r="V6434" s="9"/>
      <c r="W6434" s="9" t="str">
        <f t="shared" si="202"/>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3"/>
        <v>-</v>
      </c>
      <c r="R6435" s="8"/>
      <c r="S6435" s="8"/>
      <c r="T6435" s="8"/>
      <c r="U6435" s="8"/>
      <c r="V6435" s="8"/>
      <c r="W6435" s="8" t="str">
        <f t="shared" si="202"/>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3"/>
        <v>-</v>
      </c>
      <c r="R6436" s="9"/>
      <c r="S6436" s="9"/>
      <c r="T6436" s="9"/>
      <c r="U6436" s="9"/>
      <c r="V6436" s="9"/>
      <c r="W6436" s="9" t="str">
        <f t="shared" si="202"/>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3"/>
        <v>-</v>
      </c>
      <c r="R6437" s="8"/>
      <c r="S6437" s="8"/>
      <c r="T6437" s="8"/>
      <c r="U6437" s="8"/>
      <c r="V6437" s="8"/>
      <c r="W6437" s="8" t="str">
        <f t="shared" si="202"/>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3"/>
        <v>-</v>
      </c>
      <c r="R6438" s="9"/>
      <c r="S6438" s="9"/>
      <c r="T6438" s="9"/>
      <c r="U6438" s="9"/>
      <c r="V6438" s="9"/>
      <c r="W6438" s="9" t="str">
        <f t="shared" si="202"/>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3"/>
        <v>-</v>
      </c>
      <c r="R6439" s="8"/>
      <c r="S6439" s="8"/>
      <c r="T6439" s="8"/>
      <c r="U6439" s="8"/>
      <c r="V6439" s="8"/>
      <c r="W6439" s="8" t="str">
        <f t="shared" si="202"/>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3"/>
        <v>-</v>
      </c>
      <c r="R6440" s="9"/>
      <c r="S6440" s="9"/>
      <c r="T6440" s="9"/>
      <c r="U6440" s="9"/>
      <c r="V6440" s="9"/>
      <c r="W6440" s="9" t="str">
        <f t="shared" si="202"/>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3"/>
        <v>-</v>
      </c>
      <c r="R6441" s="8"/>
      <c r="S6441" s="8"/>
      <c r="T6441" s="8"/>
      <c r="U6441" s="8"/>
      <c r="V6441" s="8"/>
      <c r="W6441" s="8" t="str">
        <f t="shared" si="202"/>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3"/>
        <v>-</v>
      </c>
      <c r="R6442" s="9"/>
      <c r="S6442" s="9"/>
      <c r="T6442" s="9"/>
      <c r="U6442" s="9"/>
      <c r="V6442" s="9"/>
      <c r="W6442" s="9" t="str">
        <f t="shared" si="202"/>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3"/>
        <v>-</v>
      </c>
      <c r="R6443" s="8"/>
      <c r="S6443" s="8"/>
      <c r="T6443" s="8"/>
      <c r="U6443" s="8"/>
      <c r="V6443" s="8"/>
      <c r="W6443" s="8" t="str">
        <f t="shared" si="202"/>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3"/>
        <v>-</v>
      </c>
      <c r="R6444" s="9"/>
      <c r="S6444" s="9"/>
      <c r="T6444" s="9"/>
      <c r="U6444" s="9"/>
      <c r="V6444" s="9"/>
      <c r="W6444" s="9" t="str">
        <f t="shared" si="202"/>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3"/>
        <v>-</v>
      </c>
      <c r="R6445" s="8"/>
      <c r="S6445" s="8"/>
      <c r="T6445" s="8"/>
      <c r="U6445" s="8"/>
      <c r="V6445" s="8"/>
      <c r="W6445" s="8" t="str">
        <f t="shared" si="202"/>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3"/>
        <v>-</v>
      </c>
      <c r="R6446" s="9"/>
      <c r="S6446" s="9"/>
      <c r="T6446" s="9"/>
      <c r="U6446" s="9"/>
      <c r="V6446" s="9"/>
      <c r="W6446" s="9" t="str">
        <f t="shared" si="202"/>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3"/>
        <v>-</v>
      </c>
      <c r="R6447" s="8"/>
      <c r="S6447" s="8"/>
      <c r="T6447" s="8"/>
      <c r="U6447" s="8"/>
      <c r="V6447" s="8"/>
      <c r="W6447" s="8" t="str">
        <f t="shared" si="202"/>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3"/>
        <v>-</v>
      </c>
      <c r="R6448" s="9"/>
      <c r="S6448" s="9"/>
      <c r="T6448" s="9"/>
      <c r="U6448" s="9"/>
      <c r="V6448" s="9"/>
      <c r="W6448" s="9" t="str">
        <f t="shared" si="202"/>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3"/>
        <v>-</v>
      </c>
      <c r="R6449" s="8"/>
      <c r="S6449" s="8"/>
      <c r="T6449" s="8"/>
      <c r="U6449" s="8"/>
      <c r="V6449" s="8"/>
      <c r="W6449" s="8" t="str">
        <f t="shared" si="202"/>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3"/>
        <v>-</v>
      </c>
      <c r="R6450" s="9"/>
      <c r="S6450" s="9"/>
      <c r="T6450" s="9"/>
      <c r="U6450" s="9"/>
      <c r="V6450" s="9"/>
      <c r="W6450" s="9" t="str">
        <f t="shared" si="202"/>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3"/>
        <v>-</v>
      </c>
      <c r="R6451" s="8"/>
      <c r="S6451" s="8"/>
      <c r="T6451" s="8"/>
      <c r="U6451" s="8"/>
      <c r="V6451" s="8"/>
      <c r="W6451" s="8" t="str">
        <f t="shared" si="202"/>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3"/>
        <v>-</v>
      </c>
      <c r="R6452" s="9"/>
      <c r="S6452" s="9"/>
      <c r="T6452" s="9"/>
      <c r="U6452" s="9"/>
      <c r="V6452" s="9"/>
      <c r="W6452" s="9" t="str">
        <f t="shared" si="202"/>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3"/>
        <v>-</v>
      </c>
      <c r="R6453" s="8"/>
      <c r="S6453" s="8"/>
      <c r="T6453" s="8"/>
      <c r="U6453" s="8"/>
      <c r="V6453" s="8"/>
      <c r="W6453" s="8" t="str">
        <f t="shared" si="202"/>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3"/>
        <v>-</v>
      </c>
      <c r="R6454" s="9"/>
      <c r="S6454" s="9"/>
      <c r="T6454" s="9"/>
      <c r="U6454" s="9"/>
      <c r="V6454" s="9"/>
      <c r="W6454" s="9" t="str">
        <f t="shared" si="202"/>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3"/>
        <v>-</v>
      </c>
      <c r="R6455" s="8"/>
      <c r="S6455" s="8"/>
      <c r="T6455" s="8"/>
      <c r="U6455" s="8"/>
      <c r="V6455" s="8"/>
      <c r="W6455" s="8" t="str">
        <f t="shared" si="202"/>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3"/>
        <v>-</v>
      </c>
      <c r="R6456" s="9"/>
      <c r="S6456" s="9"/>
      <c r="T6456" s="9"/>
      <c r="U6456" s="9"/>
      <c r="V6456" s="9"/>
      <c r="W6456" s="9" t="str">
        <f t="shared" si="202"/>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3"/>
        <v>-</v>
      </c>
      <c r="R6457" s="8"/>
      <c r="S6457" s="8"/>
      <c r="T6457" s="8"/>
      <c r="U6457" s="8"/>
      <c r="V6457" s="8"/>
      <c r="W6457" s="8" t="str">
        <f t="shared" si="202"/>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3"/>
        <v>-</v>
      </c>
      <c r="R6458" s="9"/>
      <c r="S6458" s="9"/>
      <c r="T6458" s="9"/>
      <c r="U6458" s="9"/>
      <c r="V6458" s="9"/>
      <c r="W6458" s="9" t="str">
        <f t="shared" si="202"/>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3"/>
        <v>-</v>
      </c>
      <c r="R6459" s="8"/>
      <c r="S6459" s="8"/>
      <c r="T6459" s="8"/>
      <c r="U6459" s="8"/>
      <c r="V6459" s="8"/>
      <c r="W6459" s="8" t="str">
        <f t="shared" si="202"/>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3"/>
        <v>-</v>
      </c>
      <c r="R6460" s="9"/>
      <c r="S6460" s="9"/>
      <c r="T6460" s="9"/>
      <c r="U6460" s="9"/>
      <c r="V6460" s="9"/>
      <c r="W6460" s="9" t="str">
        <f t="shared" si="202"/>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3"/>
        <v>-</v>
      </c>
      <c r="R6461" s="8"/>
      <c r="S6461" s="8"/>
      <c r="T6461" s="8"/>
      <c r="U6461" s="8"/>
      <c r="V6461" s="8"/>
      <c r="W6461" s="8" t="str">
        <f t="shared" si="202"/>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3"/>
        <v>-</v>
      </c>
      <c r="R6462" s="9"/>
      <c r="S6462" s="9"/>
      <c r="T6462" s="9"/>
      <c r="U6462" s="9"/>
      <c r="V6462" s="9"/>
      <c r="W6462" s="9" t="str">
        <f t="shared" si="202"/>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3"/>
        <v>-</v>
      </c>
      <c r="R6463" s="8"/>
      <c r="S6463" s="8"/>
      <c r="T6463" s="8"/>
      <c r="U6463" s="8"/>
      <c r="V6463" s="8"/>
      <c r="W6463" s="8" t="str">
        <f t="shared" si="202"/>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3"/>
        <v>-</v>
      </c>
      <c r="R6464" s="9"/>
      <c r="S6464" s="9"/>
      <c r="T6464" s="9"/>
      <c r="U6464" s="9"/>
      <c r="V6464" s="9"/>
      <c r="W6464" s="9" t="str">
        <f t="shared" si="202"/>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3"/>
        <v>-</v>
      </c>
      <c r="R6465" s="8"/>
      <c r="S6465" s="8"/>
      <c r="T6465" s="8"/>
      <c r="U6465" s="8"/>
      <c r="V6465" s="8"/>
      <c r="W6465" s="8" t="str">
        <f t="shared" si="202"/>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3"/>
        <v>-</v>
      </c>
      <c r="R6466" s="9"/>
      <c r="S6466" s="9"/>
      <c r="T6466" s="9"/>
      <c r="U6466" s="9"/>
      <c r="V6466" s="9"/>
      <c r="W6466" s="9" t="str">
        <f t="shared" si="202"/>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3"/>
        <v>-</v>
      </c>
      <c r="R6467" s="8"/>
      <c r="S6467" s="8"/>
      <c r="T6467" s="8"/>
      <c r="U6467" s="8"/>
      <c r="V6467" s="8"/>
      <c r="W6467" s="8" t="str">
        <f t="shared" si="202"/>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3"/>
        <v>-</v>
      </c>
      <c r="R6468" s="9"/>
      <c r="S6468" s="9"/>
      <c r="T6468" s="9"/>
      <c r="U6468" s="9"/>
      <c r="V6468" s="9"/>
      <c r="W6468" s="9" t="str">
        <f t="shared" si="202"/>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3"/>
        <v>-</v>
      </c>
      <c r="R6469" s="8"/>
      <c r="S6469" s="8"/>
      <c r="T6469" s="8"/>
      <c r="U6469" s="8"/>
      <c r="V6469" s="8"/>
      <c r="W6469" s="8" t="str">
        <f t="shared" ref="W6469:W6532" si="204">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5">IF(B6470&gt;1/1/1900, (IF(R6470="Closed",(DATEDIF(B6470,P6470,"d"))-(DATEDIF(M6470,O6470,"d")),IF(OR(R6470="Pending",ISBLANK(P6470)),TODAY()-B6470))),"-")</f>
        <v>-</v>
      </c>
      <c r="R6470" s="9"/>
      <c r="S6470" s="9"/>
      <c r="T6470" s="9"/>
      <c r="U6470" s="9"/>
      <c r="V6470" s="9"/>
      <c r="W6470" s="9" t="str">
        <f t="shared" si="204"/>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5"/>
        <v>-</v>
      </c>
      <c r="R6471" s="8"/>
      <c r="S6471" s="8"/>
      <c r="T6471" s="8"/>
      <c r="U6471" s="8"/>
      <c r="V6471" s="8"/>
      <c r="W6471" s="8" t="str">
        <f t="shared" si="204"/>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5"/>
        <v>-</v>
      </c>
      <c r="R6472" s="9"/>
      <c r="S6472" s="9"/>
      <c r="T6472" s="9"/>
      <c r="U6472" s="9"/>
      <c r="V6472" s="9"/>
      <c r="W6472" s="9" t="str">
        <f t="shared" si="204"/>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5"/>
        <v>-</v>
      </c>
      <c r="R6473" s="8"/>
      <c r="S6473" s="8"/>
      <c r="T6473" s="8"/>
      <c r="U6473" s="8"/>
      <c r="V6473" s="8"/>
      <c r="W6473" s="8" t="str">
        <f t="shared" si="204"/>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5"/>
        <v>-</v>
      </c>
      <c r="R6474" s="9"/>
      <c r="S6474" s="9"/>
      <c r="T6474" s="9"/>
      <c r="U6474" s="9"/>
      <c r="V6474" s="9"/>
      <c r="W6474" s="9" t="str">
        <f t="shared" si="204"/>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5"/>
        <v>-</v>
      </c>
      <c r="R6475" s="8"/>
      <c r="S6475" s="8"/>
      <c r="T6475" s="8"/>
      <c r="U6475" s="8"/>
      <c r="V6475" s="8"/>
      <c r="W6475" s="8" t="str">
        <f t="shared" si="204"/>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5"/>
        <v>-</v>
      </c>
      <c r="R6476" s="9"/>
      <c r="S6476" s="9"/>
      <c r="T6476" s="9"/>
      <c r="U6476" s="9"/>
      <c r="V6476" s="9"/>
      <c r="W6476" s="9" t="str">
        <f t="shared" si="204"/>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5"/>
        <v>-</v>
      </c>
      <c r="R6477" s="8"/>
      <c r="S6477" s="8"/>
      <c r="T6477" s="8"/>
      <c r="U6477" s="8"/>
      <c r="V6477" s="8"/>
      <c r="W6477" s="8" t="str">
        <f t="shared" si="204"/>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5"/>
        <v>-</v>
      </c>
      <c r="R6478" s="9"/>
      <c r="S6478" s="9"/>
      <c r="T6478" s="9"/>
      <c r="U6478" s="9"/>
      <c r="V6478" s="9"/>
      <c r="W6478" s="9" t="str">
        <f t="shared" si="204"/>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5"/>
        <v>-</v>
      </c>
      <c r="R6479" s="8"/>
      <c r="S6479" s="8"/>
      <c r="T6479" s="8"/>
      <c r="U6479" s="8"/>
      <c r="V6479" s="8"/>
      <c r="W6479" s="8" t="str">
        <f t="shared" si="204"/>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5"/>
        <v>-</v>
      </c>
      <c r="R6480" s="9"/>
      <c r="S6480" s="9"/>
      <c r="T6480" s="9"/>
      <c r="U6480" s="9"/>
      <c r="V6480" s="9"/>
      <c r="W6480" s="9" t="str">
        <f t="shared" si="204"/>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5"/>
        <v>-</v>
      </c>
      <c r="R6481" s="8"/>
      <c r="S6481" s="8"/>
      <c r="T6481" s="8"/>
      <c r="U6481" s="8"/>
      <c r="V6481" s="8"/>
      <c r="W6481" s="8" t="str">
        <f t="shared" si="204"/>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5"/>
        <v>-</v>
      </c>
      <c r="R6482" s="9"/>
      <c r="S6482" s="9"/>
      <c r="T6482" s="9"/>
      <c r="U6482" s="9"/>
      <c r="V6482" s="9"/>
      <c r="W6482" s="9" t="str">
        <f t="shared" si="204"/>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5"/>
        <v>-</v>
      </c>
      <c r="R6483" s="8"/>
      <c r="S6483" s="8"/>
      <c r="T6483" s="8"/>
      <c r="U6483" s="8"/>
      <c r="V6483" s="8"/>
      <c r="W6483" s="8" t="str">
        <f t="shared" si="204"/>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5"/>
        <v>-</v>
      </c>
      <c r="R6484" s="9"/>
      <c r="S6484" s="9"/>
      <c r="T6484" s="9"/>
      <c r="U6484" s="9"/>
      <c r="V6484" s="9"/>
      <c r="W6484" s="9" t="str">
        <f t="shared" si="204"/>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5"/>
        <v>-</v>
      </c>
      <c r="R6485" s="8"/>
      <c r="S6485" s="8"/>
      <c r="T6485" s="8"/>
      <c r="U6485" s="8"/>
      <c r="V6485" s="8"/>
      <c r="W6485" s="8" t="str">
        <f t="shared" si="204"/>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5"/>
        <v>-</v>
      </c>
      <c r="R6486" s="9"/>
      <c r="S6486" s="9"/>
      <c r="T6486" s="9"/>
      <c r="U6486" s="9"/>
      <c r="V6486" s="9"/>
      <c r="W6486" s="9" t="str">
        <f t="shared" si="204"/>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5"/>
        <v>-</v>
      </c>
      <c r="R6487" s="8"/>
      <c r="S6487" s="8"/>
      <c r="T6487" s="8"/>
      <c r="U6487" s="8"/>
      <c r="V6487" s="8"/>
      <c r="W6487" s="8" t="str">
        <f t="shared" si="204"/>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5"/>
        <v>-</v>
      </c>
      <c r="R6488" s="9"/>
      <c r="S6488" s="9"/>
      <c r="T6488" s="9"/>
      <c r="U6488" s="9"/>
      <c r="V6488" s="9"/>
      <c r="W6488" s="9" t="str">
        <f t="shared" si="204"/>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5"/>
        <v>-</v>
      </c>
      <c r="R6489" s="8"/>
      <c r="S6489" s="8"/>
      <c r="T6489" s="8"/>
      <c r="U6489" s="8"/>
      <c r="V6489" s="8"/>
      <c r="W6489" s="8" t="str">
        <f t="shared" si="204"/>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5"/>
        <v>-</v>
      </c>
      <c r="R6490" s="9"/>
      <c r="S6490" s="9"/>
      <c r="T6490" s="9"/>
      <c r="U6490" s="9"/>
      <c r="V6490" s="9"/>
      <c r="W6490" s="9" t="str">
        <f t="shared" si="204"/>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5"/>
        <v>-</v>
      </c>
      <c r="R6491" s="8"/>
      <c r="S6491" s="8"/>
      <c r="T6491" s="8"/>
      <c r="U6491" s="8"/>
      <c r="V6491" s="8"/>
      <c r="W6491" s="8" t="str">
        <f t="shared" si="204"/>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5"/>
        <v>-</v>
      </c>
      <c r="R6492" s="9"/>
      <c r="S6492" s="9"/>
      <c r="T6492" s="9"/>
      <c r="U6492" s="9"/>
      <c r="V6492" s="9"/>
      <c r="W6492" s="9" t="str">
        <f t="shared" si="204"/>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5"/>
        <v>-</v>
      </c>
      <c r="R6493" s="8"/>
      <c r="S6493" s="8"/>
      <c r="T6493" s="8"/>
      <c r="U6493" s="8"/>
      <c r="V6493" s="8"/>
      <c r="W6493" s="8" t="str">
        <f t="shared" si="204"/>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5"/>
        <v>-</v>
      </c>
      <c r="R6494" s="9"/>
      <c r="S6494" s="9"/>
      <c r="T6494" s="9"/>
      <c r="U6494" s="9"/>
      <c r="V6494" s="9"/>
      <c r="W6494" s="9" t="str">
        <f t="shared" si="204"/>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5"/>
        <v>-</v>
      </c>
      <c r="R6495" s="8"/>
      <c r="S6495" s="8"/>
      <c r="T6495" s="8"/>
      <c r="U6495" s="8"/>
      <c r="V6495" s="8"/>
      <c r="W6495" s="8" t="str">
        <f t="shared" si="204"/>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5"/>
        <v>-</v>
      </c>
      <c r="R6496" s="9"/>
      <c r="S6496" s="9"/>
      <c r="T6496" s="9"/>
      <c r="U6496" s="9"/>
      <c r="V6496" s="9"/>
      <c r="W6496" s="9" t="str">
        <f t="shared" si="204"/>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5"/>
        <v>-</v>
      </c>
      <c r="R6497" s="8"/>
      <c r="S6497" s="8"/>
      <c r="T6497" s="8"/>
      <c r="U6497" s="8"/>
      <c r="V6497" s="8"/>
      <c r="W6497" s="8" t="str">
        <f t="shared" si="204"/>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5"/>
        <v>-</v>
      </c>
      <c r="R6498" s="9"/>
      <c r="S6498" s="9"/>
      <c r="T6498" s="9"/>
      <c r="U6498" s="9"/>
      <c r="V6498" s="9"/>
      <c r="W6498" s="9" t="str">
        <f t="shared" si="204"/>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5"/>
        <v>-</v>
      </c>
      <c r="R6499" s="8"/>
      <c r="S6499" s="8"/>
      <c r="T6499" s="8"/>
      <c r="U6499" s="8"/>
      <c r="V6499" s="8"/>
      <c r="W6499" s="8" t="str">
        <f t="shared" si="204"/>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5"/>
        <v>-</v>
      </c>
      <c r="R6500" s="9"/>
      <c r="S6500" s="9"/>
      <c r="T6500" s="9"/>
      <c r="U6500" s="9"/>
      <c r="V6500" s="9"/>
      <c r="W6500" s="9" t="str">
        <f t="shared" si="204"/>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5"/>
        <v>-</v>
      </c>
      <c r="R6501" s="8"/>
      <c r="S6501" s="8"/>
      <c r="T6501" s="8"/>
      <c r="U6501" s="8"/>
      <c r="V6501" s="8"/>
      <c r="W6501" s="8" t="str">
        <f t="shared" si="204"/>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5"/>
        <v>-</v>
      </c>
      <c r="R6502" s="9"/>
      <c r="S6502" s="9"/>
      <c r="T6502" s="9"/>
      <c r="U6502" s="9"/>
      <c r="V6502" s="9"/>
      <c r="W6502" s="9" t="str">
        <f t="shared" si="204"/>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5"/>
        <v>-</v>
      </c>
      <c r="R6503" s="8"/>
      <c r="S6503" s="8"/>
      <c r="T6503" s="8"/>
      <c r="U6503" s="8"/>
      <c r="V6503" s="8"/>
      <c r="W6503" s="8" t="str">
        <f t="shared" si="204"/>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5"/>
        <v>-</v>
      </c>
      <c r="R6504" s="9"/>
      <c r="S6504" s="9"/>
      <c r="T6504" s="9"/>
      <c r="U6504" s="9"/>
      <c r="V6504" s="9"/>
      <c r="W6504" s="9" t="str">
        <f t="shared" si="204"/>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5"/>
        <v>-</v>
      </c>
      <c r="R6505" s="8"/>
      <c r="S6505" s="8"/>
      <c r="T6505" s="8"/>
      <c r="U6505" s="8"/>
      <c r="V6505" s="8"/>
      <c r="W6505" s="8" t="str">
        <f t="shared" si="204"/>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5"/>
        <v>-</v>
      </c>
      <c r="R6506" s="9"/>
      <c r="S6506" s="9"/>
      <c r="T6506" s="9"/>
      <c r="U6506" s="9"/>
      <c r="V6506" s="9"/>
      <c r="W6506" s="9" t="str">
        <f t="shared" si="204"/>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5"/>
        <v>-</v>
      </c>
      <c r="R6507" s="8"/>
      <c r="S6507" s="8"/>
      <c r="T6507" s="8"/>
      <c r="U6507" s="8"/>
      <c r="V6507" s="8"/>
      <c r="W6507" s="8" t="str">
        <f t="shared" si="204"/>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5"/>
        <v>-</v>
      </c>
      <c r="R6508" s="9"/>
      <c r="S6508" s="9"/>
      <c r="T6508" s="9"/>
      <c r="U6508" s="9"/>
      <c r="V6508" s="9"/>
      <c r="W6508" s="9" t="str">
        <f t="shared" si="204"/>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5"/>
        <v>-</v>
      </c>
      <c r="R6509" s="8"/>
      <c r="S6509" s="8"/>
      <c r="T6509" s="8"/>
      <c r="U6509" s="8"/>
      <c r="V6509" s="8"/>
      <c r="W6509" s="8" t="str">
        <f t="shared" si="204"/>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5"/>
        <v>-</v>
      </c>
      <c r="R6510" s="9"/>
      <c r="S6510" s="9"/>
      <c r="T6510" s="9"/>
      <c r="U6510" s="9"/>
      <c r="V6510" s="9"/>
      <c r="W6510" s="9" t="str">
        <f t="shared" si="204"/>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5"/>
        <v>-</v>
      </c>
      <c r="R6511" s="8"/>
      <c r="S6511" s="8"/>
      <c r="T6511" s="8"/>
      <c r="U6511" s="8"/>
      <c r="V6511" s="8"/>
      <c r="W6511" s="8" t="str">
        <f t="shared" si="204"/>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5"/>
        <v>-</v>
      </c>
      <c r="R6512" s="9"/>
      <c r="S6512" s="9"/>
      <c r="T6512" s="9"/>
      <c r="U6512" s="9"/>
      <c r="V6512" s="9"/>
      <c r="W6512" s="9" t="str">
        <f t="shared" si="204"/>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5"/>
        <v>-</v>
      </c>
      <c r="R6513" s="8"/>
      <c r="S6513" s="8"/>
      <c r="T6513" s="8"/>
      <c r="U6513" s="8"/>
      <c r="V6513" s="8"/>
      <c r="W6513" s="8" t="str">
        <f t="shared" si="204"/>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5"/>
        <v>-</v>
      </c>
      <c r="R6514" s="9"/>
      <c r="S6514" s="9"/>
      <c r="T6514" s="9"/>
      <c r="U6514" s="9"/>
      <c r="V6514" s="9"/>
      <c r="W6514" s="9" t="str">
        <f t="shared" si="204"/>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5"/>
        <v>-</v>
      </c>
      <c r="R6515" s="8"/>
      <c r="S6515" s="8"/>
      <c r="T6515" s="8"/>
      <c r="U6515" s="8"/>
      <c r="V6515" s="8"/>
      <c r="W6515" s="8" t="str">
        <f t="shared" si="204"/>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5"/>
        <v>-</v>
      </c>
      <c r="R6516" s="9"/>
      <c r="S6516" s="9"/>
      <c r="T6516" s="9"/>
      <c r="U6516" s="9"/>
      <c r="V6516" s="9"/>
      <c r="W6516" s="9" t="str">
        <f t="shared" si="204"/>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5"/>
        <v>-</v>
      </c>
      <c r="R6517" s="8"/>
      <c r="S6517" s="8"/>
      <c r="T6517" s="8"/>
      <c r="U6517" s="8"/>
      <c r="V6517" s="8"/>
      <c r="W6517" s="8" t="str">
        <f t="shared" si="204"/>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5"/>
        <v>-</v>
      </c>
      <c r="R6518" s="9"/>
      <c r="S6518" s="9"/>
      <c r="T6518" s="9"/>
      <c r="U6518" s="9"/>
      <c r="V6518" s="9"/>
      <c r="W6518" s="9" t="str">
        <f t="shared" si="204"/>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5"/>
        <v>-</v>
      </c>
      <c r="R6519" s="8"/>
      <c r="S6519" s="8"/>
      <c r="T6519" s="8"/>
      <c r="U6519" s="8"/>
      <c r="V6519" s="8"/>
      <c r="W6519" s="8" t="str">
        <f t="shared" si="204"/>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5"/>
        <v>-</v>
      </c>
      <c r="R6520" s="9"/>
      <c r="S6520" s="9"/>
      <c r="T6520" s="9"/>
      <c r="U6520" s="9"/>
      <c r="V6520" s="9"/>
      <c r="W6520" s="9" t="str">
        <f t="shared" si="204"/>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5"/>
        <v>-</v>
      </c>
      <c r="R6521" s="8"/>
      <c r="S6521" s="8"/>
      <c r="T6521" s="8"/>
      <c r="U6521" s="8"/>
      <c r="V6521" s="8"/>
      <c r="W6521" s="8" t="str">
        <f t="shared" si="204"/>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5"/>
        <v>-</v>
      </c>
      <c r="R6522" s="9"/>
      <c r="S6522" s="9"/>
      <c r="T6522" s="9"/>
      <c r="U6522" s="9"/>
      <c r="V6522" s="9"/>
      <c r="W6522" s="9" t="str">
        <f t="shared" si="204"/>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5"/>
        <v>-</v>
      </c>
      <c r="R6523" s="8"/>
      <c r="S6523" s="8"/>
      <c r="T6523" s="8"/>
      <c r="U6523" s="8"/>
      <c r="V6523" s="8"/>
      <c r="W6523" s="8" t="str">
        <f t="shared" si="204"/>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5"/>
        <v>-</v>
      </c>
      <c r="R6524" s="9"/>
      <c r="S6524" s="9"/>
      <c r="T6524" s="9"/>
      <c r="U6524" s="9"/>
      <c r="V6524" s="9"/>
      <c r="W6524" s="9" t="str">
        <f t="shared" si="204"/>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5"/>
        <v>-</v>
      </c>
      <c r="R6525" s="8"/>
      <c r="S6525" s="8"/>
      <c r="T6525" s="8"/>
      <c r="U6525" s="8"/>
      <c r="V6525" s="8"/>
      <c r="W6525" s="8" t="str">
        <f t="shared" si="204"/>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5"/>
        <v>-</v>
      </c>
      <c r="R6526" s="9"/>
      <c r="S6526" s="9"/>
      <c r="T6526" s="9"/>
      <c r="U6526" s="9"/>
      <c r="V6526" s="9"/>
      <c r="W6526" s="9" t="str">
        <f t="shared" si="204"/>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5"/>
        <v>-</v>
      </c>
      <c r="R6527" s="8"/>
      <c r="S6527" s="8"/>
      <c r="T6527" s="8"/>
      <c r="U6527" s="8"/>
      <c r="V6527" s="8"/>
      <c r="W6527" s="8" t="str">
        <f t="shared" si="204"/>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5"/>
        <v>-</v>
      </c>
      <c r="R6528" s="9"/>
      <c r="S6528" s="9"/>
      <c r="T6528" s="9"/>
      <c r="U6528" s="9"/>
      <c r="V6528" s="9"/>
      <c r="W6528" s="9" t="str">
        <f t="shared" si="204"/>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5"/>
        <v>-</v>
      </c>
      <c r="R6529" s="8"/>
      <c r="S6529" s="8"/>
      <c r="T6529" s="8"/>
      <c r="U6529" s="8"/>
      <c r="V6529" s="8"/>
      <c r="W6529" s="8" t="str">
        <f t="shared" si="204"/>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5"/>
        <v>-</v>
      </c>
      <c r="R6530" s="9"/>
      <c r="S6530" s="9"/>
      <c r="T6530" s="9"/>
      <c r="U6530" s="9"/>
      <c r="V6530" s="9"/>
      <c r="W6530" s="9" t="str">
        <f t="shared" si="204"/>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5"/>
        <v>-</v>
      </c>
      <c r="R6531" s="8"/>
      <c r="S6531" s="8"/>
      <c r="T6531" s="8"/>
      <c r="U6531" s="8"/>
      <c r="V6531" s="8"/>
      <c r="W6531" s="8" t="str">
        <f t="shared" si="204"/>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5"/>
        <v>-</v>
      </c>
      <c r="R6532" s="9"/>
      <c r="S6532" s="9"/>
      <c r="T6532" s="9"/>
      <c r="U6532" s="9"/>
      <c r="V6532" s="9"/>
      <c r="W6532" s="9" t="str">
        <f t="shared" si="204"/>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5"/>
        <v>-</v>
      </c>
      <c r="R6533" s="8"/>
      <c r="S6533" s="8"/>
      <c r="T6533" s="8"/>
      <c r="U6533" s="8"/>
      <c r="V6533" s="8"/>
      <c r="W6533" s="8" t="str">
        <f t="shared" ref="W6533:W6596" si="206">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7">IF(B6534&gt;1/1/1900, (IF(R6534="Closed",(DATEDIF(B6534,P6534,"d"))-(DATEDIF(M6534,O6534,"d")),IF(OR(R6534="Pending",ISBLANK(P6534)),TODAY()-B6534))),"-")</f>
        <v>-</v>
      </c>
      <c r="R6534" s="9"/>
      <c r="S6534" s="9"/>
      <c r="T6534" s="9"/>
      <c r="U6534" s="9"/>
      <c r="V6534" s="9"/>
      <c r="W6534" s="9" t="str">
        <f t="shared" si="206"/>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7"/>
        <v>-</v>
      </c>
      <c r="R6535" s="8"/>
      <c r="S6535" s="8"/>
      <c r="T6535" s="8"/>
      <c r="U6535" s="8"/>
      <c r="V6535" s="8"/>
      <c r="W6535" s="8" t="str">
        <f t="shared" si="206"/>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7"/>
        <v>-</v>
      </c>
      <c r="R6536" s="9"/>
      <c r="S6536" s="9"/>
      <c r="T6536" s="9"/>
      <c r="U6536" s="9"/>
      <c r="V6536" s="9"/>
      <c r="W6536" s="9" t="str">
        <f t="shared" si="206"/>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7"/>
        <v>-</v>
      </c>
      <c r="R6537" s="8"/>
      <c r="S6537" s="8"/>
      <c r="T6537" s="8"/>
      <c r="U6537" s="8"/>
      <c r="V6537" s="8"/>
      <c r="W6537" s="8" t="str">
        <f t="shared" si="206"/>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7"/>
        <v>-</v>
      </c>
      <c r="R6538" s="9"/>
      <c r="S6538" s="9"/>
      <c r="T6538" s="9"/>
      <c r="U6538" s="9"/>
      <c r="V6538" s="9"/>
      <c r="W6538" s="9" t="str">
        <f t="shared" si="206"/>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7"/>
        <v>-</v>
      </c>
      <c r="R6539" s="8"/>
      <c r="S6539" s="8"/>
      <c r="T6539" s="8"/>
      <c r="U6539" s="8"/>
      <c r="V6539" s="8"/>
      <c r="W6539" s="8" t="str">
        <f t="shared" si="206"/>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7"/>
        <v>-</v>
      </c>
      <c r="R6540" s="9"/>
      <c r="S6540" s="9"/>
      <c r="T6540" s="9"/>
      <c r="U6540" s="9"/>
      <c r="V6540" s="9"/>
      <c r="W6540" s="9" t="str">
        <f t="shared" si="206"/>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7"/>
        <v>-</v>
      </c>
      <c r="R6541" s="8"/>
      <c r="S6541" s="8"/>
      <c r="T6541" s="8"/>
      <c r="U6541" s="8"/>
      <c r="V6541" s="8"/>
      <c r="W6541" s="8" t="str">
        <f t="shared" si="206"/>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7"/>
        <v>-</v>
      </c>
      <c r="R6542" s="9"/>
      <c r="S6542" s="9"/>
      <c r="T6542" s="9"/>
      <c r="U6542" s="9"/>
      <c r="V6542" s="9"/>
      <c r="W6542" s="9" t="str">
        <f t="shared" si="206"/>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7"/>
        <v>-</v>
      </c>
      <c r="R6543" s="8"/>
      <c r="S6543" s="8"/>
      <c r="T6543" s="8"/>
      <c r="U6543" s="8"/>
      <c r="V6543" s="8"/>
      <c r="W6543" s="8" t="str">
        <f t="shared" si="206"/>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7"/>
        <v>-</v>
      </c>
      <c r="R6544" s="9"/>
      <c r="S6544" s="9"/>
      <c r="T6544" s="9"/>
      <c r="U6544" s="9"/>
      <c r="V6544" s="9"/>
      <c r="W6544" s="9" t="str">
        <f t="shared" si="206"/>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7"/>
        <v>-</v>
      </c>
      <c r="R6545" s="8"/>
      <c r="S6545" s="8"/>
      <c r="T6545" s="8"/>
      <c r="U6545" s="8"/>
      <c r="V6545" s="8"/>
      <c r="W6545" s="8" t="str">
        <f t="shared" si="206"/>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7"/>
        <v>-</v>
      </c>
      <c r="R6546" s="9"/>
      <c r="S6546" s="9"/>
      <c r="T6546" s="9"/>
      <c r="U6546" s="9"/>
      <c r="V6546" s="9"/>
      <c r="W6546" s="9" t="str">
        <f t="shared" si="206"/>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7"/>
        <v>-</v>
      </c>
      <c r="R6547" s="8"/>
      <c r="S6547" s="8"/>
      <c r="T6547" s="8"/>
      <c r="U6547" s="8"/>
      <c r="V6547" s="8"/>
      <c r="W6547" s="8" t="str">
        <f t="shared" si="206"/>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7"/>
        <v>-</v>
      </c>
      <c r="R6548" s="9"/>
      <c r="S6548" s="9"/>
      <c r="T6548" s="9"/>
      <c r="U6548" s="9"/>
      <c r="V6548" s="9"/>
      <c r="W6548" s="9" t="str">
        <f t="shared" si="206"/>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7"/>
        <v>-</v>
      </c>
      <c r="R6549" s="8"/>
      <c r="S6549" s="8"/>
      <c r="T6549" s="8"/>
      <c r="U6549" s="8"/>
      <c r="V6549" s="8"/>
      <c r="W6549" s="8" t="str">
        <f t="shared" si="206"/>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7"/>
        <v>-</v>
      </c>
      <c r="R6550" s="9"/>
      <c r="S6550" s="9"/>
      <c r="T6550" s="9"/>
      <c r="U6550" s="9"/>
      <c r="V6550" s="9"/>
      <c r="W6550" s="9" t="str">
        <f t="shared" si="206"/>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7"/>
        <v>-</v>
      </c>
      <c r="R6551" s="8"/>
      <c r="S6551" s="8"/>
      <c r="T6551" s="8"/>
      <c r="U6551" s="8"/>
      <c r="V6551" s="8"/>
      <c r="W6551" s="8" t="str">
        <f t="shared" si="206"/>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7"/>
        <v>-</v>
      </c>
      <c r="R6552" s="9"/>
      <c r="S6552" s="9"/>
      <c r="T6552" s="9"/>
      <c r="U6552" s="9"/>
      <c r="V6552" s="9"/>
      <c r="W6552" s="9" t="str">
        <f t="shared" si="206"/>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7"/>
        <v>-</v>
      </c>
      <c r="R6553" s="8"/>
      <c r="S6553" s="8"/>
      <c r="T6553" s="8"/>
      <c r="U6553" s="8"/>
      <c r="V6553" s="8"/>
      <c r="W6553" s="8" t="str">
        <f t="shared" si="206"/>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7"/>
        <v>-</v>
      </c>
      <c r="R6554" s="9"/>
      <c r="S6554" s="9"/>
      <c r="T6554" s="9"/>
      <c r="U6554" s="9"/>
      <c r="V6554" s="9"/>
      <c r="W6554" s="9" t="str">
        <f t="shared" si="206"/>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7"/>
        <v>-</v>
      </c>
      <c r="R6555" s="8"/>
      <c r="S6555" s="8"/>
      <c r="T6555" s="8"/>
      <c r="U6555" s="8"/>
      <c r="V6555" s="8"/>
      <c r="W6555" s="8" t="str">
        <f t="shared" si="206"/>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7"/>
        <v>-</v>
      </c>
      <c r="R6556" s="9"/>
      <c r="S6556" s="9"/>
      <c r="T6556" s="9"/>
      <c r="U6556" s="9"/>
      <c r="V6556" s="9"/>
      <c r="W6556" s="9" t="str">
        <f t="shared" si="206"/>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7"/>
        <v>-</v>
      </c>
      <c r="R6557" s="8"/>
      <c r="S6557" s="8"/>
      <c r="T6557" s="8"/>
      <c r="U6557" s="8"/>
      <c r="V6557" s="8"/>
      <c r="W6557" s="8" t="str">
        <f t="shared" si="206"/>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7"/>
        <v>-</v>
      </c>
      <c r="R6558" s="9"/>
      <c r="S6558" s="9"/>
      <c r="T6558" s="9"/>
      <c r="U6558" s="9"/>
      <c r="V6558" s="9"/>
      <c r="W6558" s="9" t="str">
        <f t="shared" si="206"/>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7"/>
        <v>-</v>
      </c>
      <c r="R6559" s="8"/>
      <c r="S6559" s="8"/>
      <c r="T6559" s="8"/>
      <c r="U6559" s="8"/>
      <c r="V6559" s="8"/>
      <c r="W6559" s="8" t="str">
        <f t="shared" si="206"/>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7"/>
        <v>-</v>
      </c>
      <c r="R6560" s="9"/>
      <c r="S6560" s="9"/>
      <c r="T6560" s="9"/>
      <c r="U6560" s="9"/>
      <c r="V6560" s="9"/>
      <c r="W6560" s="9" t="str">
        <f t="shared" si="206"/>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7"/>
        <v>-</v>
      </c>
      <c r="R6561" s="8"/>
      <c r="S6561" s="8"/>
      <c r="T6561" s="8"/>
      <c r="U6561" s="8"/>
      <c r="V6561" s="8"/>
      <c r="W6561" s="8" t="str">
        <f t="shared" si="206"/>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7"/>
        <v>-</v>
      </c>
      <c r="R6562" s="9"/>
      <c r="S6562" s="9"/>
      <c r="T6562" s="9"/>
      <c r="U6562" s="9"/>
      <c r="V6562" s="9"/>
      <c r="W6562" s="9" t="str">
        <f t="shared" si="206"/>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7"/>
        <v>-</v>
      </c>
      <c r="R6563" s="8"/>
      <c r="S6563" s="8"/>
      <c r="T6563" s="8"/>
      <c r="U6563" s="8"/>
      <c r="V6563" s="8"/>
      <c r="W6563" s="8" t="str">
        <f t="shared" si="206"/>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7"/>
        <v>-</v>
      </c>
      <c r="R6564" s="9"/>
      <c r="S6564" s="9"/>
      <c r="T6564" s="9"/>
      <c r="U6564" s="9"/>
      <c r="V6564" s="9"/>
      <c r="W6564" s="9" t="str">
        <f t="shared" si="206"/>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7"/>
        <v>-</v>
      </c>
      <c r="R6565" s="8"/>
      <c r="S6565" s="8"/>
      <c r="T6565" s="8"/>
      <c r="U6565" s="8"/>
      <c r="V6565" s="8"/>
      <c r="W6565" s="8" t="str">
        <f t="shared" si="206"/>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7"/>
        <v>-</v>
      </c>
      <c r="R6566" s="9"/>
      <c r="S6566" s="9"/>
      <c r="T6566" s="9"/>
      <c r="U6566" s="9"/>
      <c r="V6566" s="9"/>
      <c r="W6566" s="9" t="str">
        <f t="shared" si="206"/>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7"/>
        <v>-</v>
      </c>
      <c r="R6567" s="8"/>
      <c r="S6567" s="8"/>
      <c r="T6567" s="8"/>
      <c r="U6567" s="8"/>
      <c r="V6567" s="8"/>
      <c r="W6567" s="8" t="str">
        <f t="shared" si="206"/>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7"/>
        <v>-</v>
      </c>
      <c r="R6568" s="9"/>
      <c r="S6568" s="9"/>
      <c r="T6568" s="9"/>
      <c r="U6568" s="9"/>
      <c r="V6568" s="9"/>
      <c r="W6568" s="9" t="str">
        <f t="shared" si="206"/>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7"/>
        <v>-</v>
      </c>
      <c r="R6569" s="8"/>
      <c r="S6569" s="8"/>
      <c r="T6569" s="8"/>
      <c r="U6569" s="8"/>
      <c r="V6569" s="8"/>
      <c r="W6569" s="8" t="str">
        <f t="shared" si="206"/>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7"/>
        <v>-</v>
      </c>
      <c r="R6570" s="9"/>
      <c r="S6570" s="9"/>
      <c r="T6570" s="9"/>
      <c r="U6570" s="9"/>
      <c r="V6570" s="9"/>
      <c r="W6570" s="9" t="str">
        <f t="shared" si="206"/>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7"/>
        <v>-</v>
      </c>
      <c r="R6571" s="8"/>
      <c r="S6571" s="8"/>
      <c r="T6571" s="8"/>
      <c r="U6571" s="8"/>
      <c r="V6571" s="8"/>
      <c r="W6571" s="8" t="str">
        <f t="shared" si="206"/>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7"/>
        <v>-</v>
      </c>
      <c r="R6572" s="9"/>
      <c r="S6572" s="9"/>
      <c r="T6572" s="9"/>
      <c r="U6572" s="9"/>
      <c r="V6572" s="9"/>
      <c r="W6572" s="9" t="str">
        <f t="shared" si="206"/>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7"/>
        <v>-</v>
      </c>
      <c r="R6573" s="8"/>
      <c r="S6573" s="8"/>
      <c r="T6573" s="8"/>
      <c r="U6573" s="8"/>
      <c r="V6573" s="8"/>
      <c r="W6573" s="8" t="str">
        <f t="shared" si="206"/>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7"/>
        <v>-</v>
      </c>
      <c r="R6574" s="9"/>
      <c r="S6574" s="9"/>
      <c r="T6574" s="9"/>
      <c r="U6574" s="9"/>
      <c r="V6574" s="9"/>
      <c r="W6574" s="9" t="str">
        <f t="shared" si="206"/>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7"/>
        <v>-</v>
      </c>
      <c r="R6575" s="8"/>
      <c r="S6575" s="8"/>
      <c r="T6575" s="8"/>
      <c r="U6575" s="8"/>
      <c r="V6575" s="8"/>
      <c r="W6575" s="8" t="str">
        <f t="shared" si="206"/>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7"/>
        <v>-</v>
      </c>
      <c r="R6576" s="9"/>
      <c r="S6576" s="9"/>
      <c r="T6576" s="9"/>
      <c r="U6576" s="9"/>
      <c r="V6576" s="9"/>
      <c r="W6576" s="9" t="str">
        <f t="shared" si="206"/>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7"/>
        <v>-</v>
      </c>
      <c r="R6577" s="8"/>
      <c r="S6577" s="8"/>
      <c r="T6577" s="8"/>
      <c r="U6577" s="8"/>
      <c r="V6577" s="8"/>
      <c r="W6577" s="8" t="str">
        <f t="shared" si="206"/>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7"/>
        <v>-</v>
      </c>
      <c r="R6578" s="9"/>
      <c r="S6578" s="9"/>
      <c r="T6578" s="9"/>
      <c r="U6578" s="9"/>
      <c r="V6578" s="9"/>
      <c r="W6578" s="9" t="str">
        <f t="shared" si="206"/>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7"/>
        <v>-</v>
      </c>
      <c r="R6579" s="8"/>
      <c r="S6579" s="8"/>
      <c r="T6579" s="8"/>
      <c r="U6579" s="8"/>
      <c r="V6579" s="8"/>
      <c r="W6579" s="8" t="str">
        <f t="shared" si="206"/>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7"/>
        <v>-</v>
      </c>
      <c r="R6580" s="9"/>
      <c r="S6580" s="9"/>
      <c r="T6580" s="9"/>
      <c r="U6580" s="9"/>
      <c r="V6580" s="9"/>
      <c r="W6580" s="9" t="str">
        <f t="shared" si="206"/>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7"/>
        <v>-</v>
      </c>
      <c r="R6581" s="8"/>
      <c r="S6581" s="8"/>
      <c r="T6581" s="8"/>
      <c r="U6581" s="8"/>
      <c r="V6581" s="8"/>
      <c r="W6581" s="8" t="str">
        <f t="shared" si="206"/>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7"/>
        <v>-</v>
      </c>
      <c r="R6582" s="9"/>
      <c r="S6582" s="9"/>
      <c r="T6582" s="9"/>
      <c r="U6582" s="9"/>
      <c r="V6582" s="9"/>
      <c r="W6582" s="9" t="str">
        <f t="shared" si="206"/>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7"/>
        <v>-</v>
      </c>
      <c r="R6583" s="8"/>
      <c r="S6583" s="8"/>
      <c r="T6583" s="8"/>
      <c r="U6583" s="8"/>
      <c r="V6583" s="8"/>
      <c r="W6583" s="8" t="str">
        <f t="shared" si="206"/>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7"/>
        <v>-</v>
      </c>
      <c r="R6584" s="9"/>
      <c r="S6584" s="9"/>
      <c r="T6584" s="9"/>
      <c r="U6584" s="9"/>
      <c r="V6584" s="9"/>
      <c r="W6584" s="9" t="str">
        <f t="shared" si="206"/>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7"/>
        <v>-</v>
      </c>
      <c r="R6585" s="8"/>
      <c r="S6585" s="8"/>
      <c r="T6585" s="8"/>
      <c r="U6585" s="8"/>
      <c r="V6585" s="8"/>
      <c r="W6585" s="8" t="str">
        <f t="shared" si="206"/>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7"/>
        <v>-</v>
      </c>
      <c r="R6586" s="9"/>
      <c r="S6586" s="9"/>
      <c r="T6586" s="9"/>
      <c r="U6586" s="9"/>
      <c r="V6586" s="9"/>
      <c r="W6586" s="9" t="str">
        <f t="shared" si="206"/>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7"/>
        <v>-</v>
      </c>
      <c r="R6587" s="8"/>
      <c r="S6587" s="8"/>
      <c r="T6587" s="8"/>
      <c r="U6587" s="8"/>
      <c r="V6587" s="8"/>
      <c r="W6587" s="8" t="str">
        <f t="shared" si="206"/>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7"/>
        <v>-</v>
      </c>
      <c r="R6588" s="9"/>
      <c r="S6588" s="9"/>
      <c r="T6588" s="9"/>
      <c r="U6588" s="9"/>
      <c r="V6588" s="9"/>
      <c r="W6588" s="9" t="str">
        <f t="shared" si="206"/>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7"/>
        <v>-</v>
      </c>
      <c r="R6589" s="8"/>
      <c r="S6589" s="8"/>
      <c r="T6589" s="8"/>
      <c r="U6589" s="8"/>
      <c r="V6589" s="8"/>
      <c r="W6589" s="8" t="str">
        <f t="shared" si="206"/>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7"/>
        <v>-</v>
      </c>
      <c r="R6590" s="9"/>
      <c r="S6590" s="9"/>
      <c r="T6590" s="9"/>
      <c r="U6590" s="9"/>
      <c r="V6590" s="9"/>
      <c r="W6590" s="9" t="str">
        <f t="shared" si="206"/>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7"/>
        <v>-</v>
      </c>
      <c r="R6591" s="8"/>
      <c r="S6591" s="8"/>
      <c r="T6591" s="8"/>
      <c r="U6591" s="8"/>
      <c r="V6591" s="8"/>
      <c r="W6591" s="8" t="str">
        <f t="shared" si="206"/>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7"/>
        <v>-</v>
      </c>
      <c r="R6592" s="9"/>
      <c r="S6592" s="9"/>
      <c r="T6592" s="9"/>
      <c r="U6592" s="9"/>
      <c r="V6592" s="9"/>
      <c r="W6592" s="9" t="str">
        <f t="shared" si="206"/>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7"/>
        <v>-</v>
      </c>
      <c r="R6593" s="8"/>
      <c r="S6593" s="8"/>
      <c r="T6593" s="8"/>
      <c r="U6593" s="8"/>
      <c r="V6593" s="8"/>
      <c r="W6593" s="8" t="str">
        <f t="shared" si="206"/>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7"/>
        <v>-</v>
      </c>
      <c r="R6594" s="9"/>
      <c r="S6594" s="9"/>
      <c r="T6594" s="9"/>
      <c r="U6594" s="9"/>
      <c r="V6594" s="9"/>
      <c r="W6594" s="9" t="str">
        <f t="shared" si="206"/>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7"/>
        <v>-</v>
      </c>
      <c r="R6595" s="8"/>
      <c r="S6595" s="8"/>
      <c r="T6595" s="8"/>
      <c r="U6595" s="8"/>
      <c r="V6595" s="8"/>
      <c r="W6595" s="8" t="str">
        <f t="shared" si="206"/>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7"/>
        <v>-</v>
      </c>
      <c r="R6596" s="9"/>
      <c r="S6596" s="9"/>
      <c r="T6596" s="9"/>
      <c r="U6596" s="9"/>
      <c r="V6596" s="9"/>
      <c r="W6596" s="9" t="str">
        <f t="shared" si="206"/>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7"/>
        <v>-</v>
      </c>
      <c r="R6597" s="8"/>
      <c r="S6597" s="8"/>
      <c r="T6597" s="8"/>
      <c r="U6597" s="8"/>
      <c r="V6597" s="8"/>
      <c r="W6597" s="8" t="str">
        <f t="shared" ref="W6597:W6660" si="208">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9">IF(B6598&gt;1/1/1900, (IF(R6598="Closed",(DATEDIF(B6598,P6598,"d"))-(DATEDIF(M6598,O6598,"d")),IF(OR(R6598="Pending",ISBLANK(P6598)),TODAY()-B6598))),"-")</f>
        <v>-</v>
      </c>
      <c r="R6598" s="9"/>
      <c r="S6598" s="9"/>
      <c r="T6598" s="9"/>
      <c r="U6598" s="9"/>
      <c r="V6598" s="9"/>
      <c r="W6598" s="9" t="str">
        <f t="shared" si="208"/>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9"/>
        <v>-</v>
      </c>
      <c r="R6599" s="8"/>
      <c r="S6599" s="8"/>
      <c r="T6599" s="8"/>
      <c r="U6599" s="8"/>
      <c r="V6599" s="8"/>
      <c r="W6599" s="8" t="str">
        <f t="shared" si="208"/>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9"/>
        <v>-</v>
      </c>
      <c r="R6600" s="9"/>
      <c r="S6600" s="9"/>
      <c r="T6600" s="9"/>
      <c r="U6600" s="9"/>
      <c r="V6600" s="9"/>
      <c r="W6600" s="9" t="str">
        <f t="shared" si="208"/>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9"/>
        <v>-</v>
      </c>
      <c r="R6601" s="8"/>
      <c r="S6601" s="8"/>
      <c r="T6601" s="8"/>
      <c r="U6601" s="8"/>
      <c r="V6601" s="8"/>
      <c r="W6601" s="8" t="str">
        <f t="shared" si="208"/>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9"/>
        <v>-</v>
      </c>
      <c r="R6602" s="9"/>
      <c r="S6602" s="9"/>
      <c r="T6602" s="9"/>
      <c r="U6602" s="9"/>
      <c r="V6602" s="9"/>
      <c r="W6602" s="9" t="str">
        <f t="shared" si="208"/>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9"/>
        <v>-</v>
      </c>
      <c r="R6603" s="8"/>
      <c r="S6603" s="8"/>
      <c r="T6603" s="8"/>
      <c r="U6603" s="8"/>
      <c r="V6603" s="8"/>
      <c r="W6603" s="8" t="str">
        <f t="shared" si="208"/>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9"/>
        <v>-</v>
      </c>
      <c r="R6604" s="9"/>
      <c r="S6604" s="9"/>
      <c r="T6604" s="9"/>
      <c r="U6604" s="9"/>
      <c r="V6604" s="9"/>
      <c r="W6604" s="9" t="str">
        <f t="shared" si="208"/>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9"/>
        <v>-</v>
      </c>
      <c r="R6605" s="8"/>
      <c r="S6605" s="8"/>
      <c r="T6605" s="8"/>
      <c r="U6605" s="8"/>
      <c r="V6605" s="8"/>
      <c r="W6605" s="8" t="str">
        <f t="shared" si="208"/>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9"/>
        <v>-</v>
      </c>
      <c r="R6606" s="9"/>
      <c r="S6606" s="9"/>
      <c r="T6606" s="9"/>
      <c r="U6606" s="9"/>
      <c r="V6606" s="9"/>
      <c r="W6606" s="9" t="str">
        <f t="shared" si="208"/>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9"/>
        <v>-</v>
      </c>
      <c r="R6607" s="8"/>
      <c r="S6607" s="8"/>
      <c r="T6607" s="8"/>
      <c r="U6607" s="8"/>
      <c r="V6607" s="8"/>
      <c r="W6607" s="8" t="str">
        <f t="shared" si="208"/>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9"/>
        <v>-</v>
      </c>
      <c r="R6608" s="9"/>
      <c r="S6608" s="9"/>
      <c r="T6608" s="9"/>
      <c r="U6608" s="9"/>
      <c r="V6608" s="9"/>
      <c r="W6608" s="9" t="str">
        <f t="shared" si="208"/>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9"/>
        <v>-</v>
      </c>
      <c r="R6609" s="8"/>
      <c r="S6609" s="8"/>
      <c r="T6609" s="8"/>
      <c r="U6609" s="8"/>
      <c r="V6609" s="8"/>
      <c r="W6609" s="8" t="str">
        <f t="shared" si="208"/>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9"/>
        <v>-</v>
      </c>
      <c r="R6610" s="9"/>
      <c r="S6610" s="9"/>
      <c r="T6610" s="9"/>
      <c r="U6610" s="9"/>
      <c r="V6610" s="9"/>
      <c r="W6610" s="9" t="str">
        <f t="shared" si="208"/>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9"/>
        <v>-</v>
      </c>
      <c r="R6611" s="8"/>
      <c r="S6611" s="8"/>
      <c r="T6611" s="8"/>
      <c r="U6611" s="8"/>
      <c r="V6611" s="8"/>
      <c r="W6611" s="8" t="str">
        <f t="shared" si="208"/>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9"/>
        <v>-</v>
      </c>
      <c r="R6612" s="9"/>
      <c r="S6612" s="9"/>
      <c r="T6612" s="9"/>
      <c r="U6612" s="9"/>
      <c r="V6612" s="9"/>
      <c r="W6612" s="9" t="str">
        <f t="shared" si="208"/>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9"/>
        <v>-</v>
      </c>
      <c r="R6613" s="8"/>
      <c r="S6613" s="8"/>
      <c r="T6613" s="8"/>
      <c r="U6613" s="8"/>
      <c r="V6613" s="8"/>
      <c r="W6613" s="8" t="str">
        <f t="shared" si="208"/>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9"/>
        <v>-</v>
      </c>
      <c r="R6614" s="9"/>
      <c r="S6614" s="9"/>
      <c r="T6614" s="9"/>
      <c r="U6614" s="9"/>
      <c r="V6614" s="9"/>
      <c r="W6614" s="9" t="str">
        <f t="shared" si="208"/>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9"/>
        <v>-</v>
      </c>
      <c r="R6615" s="8"/>
      <c r="S6615" s="8"/>
      <c r="T6615" s="8"/>
      <c r="U6615" s="8"/>
      <c r="V6615" s="8"/>
      <c r="W6615" s="8" t="str">
        <f t="shared" si="208"/>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9"/>
        <v>-</v>
      </c>
      <c r="R6616" s="9"/>
      <c r="S6616" s="9"/>
      <c r="T6616" s="9"/>
      <c r="U6616" s="9"/>
      <c r="V6616" s="9"/>
      <c r="W6616" s="9" t="str">
        <f t="shared" si="208"/>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9"/>
        <v>-</v>
      </c>
      <c r="R6617" s="8"/>
      <c r="S6617" s="8"/>
      <c r="T6617" s="8"/>
      <c r="U6617" s="8"/>
      <c r="V6617" s="8"/>
      <c r="W6617" s="8" t="str">
        <f t="shared" si="208"/>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9"/>
        <v>-</v>
      </c>
      <c r="R6618" s="9"/>
      <c r="S6618" s="9"/>
      <c r="T6618" s="9"/>
      <c r="U6618" s="9"/>
      <c r="V6618" s="9"/>
      <c r="W6618" s="9" t="str">
        <f t="shared" si="208"/>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9"/>
        <v>-</v>
      </c>
      <c r="R6619" s="8"/>
      <c r="S6619" s="8"/>
      <c r="T6619" s="8"/>
      <c r="U6619" s="8"/>
      <c r="V6619" s="8"/>
      <c r="W6619" s="8" t="str">
        <f t="shared" si="208"/>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9"/>
        <v>-</v>
      </c>
      <c r="R6620" s="9"/>
      <c r="S6620" s="9"/>
      <c r="T6620" s="9"/>
      <c r="U6620" s="9"/>
      <c r="V6620" s="9"/>
      <c r="W6620" s="9" t="str">
        <f t="shared" si="208"/>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9"/>
        <v>-</v>
      </c>
      <c r="R6621" s="8"/>
      <c r="S6621" s="8"/>
      <c r="T6621" s="8"/>
      <c r="U6621" s="8"/>
      <c r="V6621" s="8"/>
      <c r="W6621" s="8" t="str">
        <f t="shared" si="208"/>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9"/>
        <v>-</v>
      </c>
      <c r="R6622" s="9"/>
      <c r="S6622" s="9"/>
      <c r="T6622" s="9"/>
      <c r="U6622" s="9"/>
      <c r="V6622" s="9"/>
      <c r="W6622" s="9" t="str">
        <f t="shared" si="208"/>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9"/>
        <v>-</v>
      </c>
      <c r="R6623" s="8"/>
      <c r="S6623" s="8"/>
      <c r="T6623" s="8"/>
      <c r="U6623" s="8"/>
      <c r="V6623" s="8"/>
      <c r="W6623" s="8" t="str">
        <f t="shared" si="208"/>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9"/>
        <v>-</v>
      </c>
      <c r="R6624" s="9"/>
      <c r="S6624" s="9"/>
      <c r="T6624" s="9"/>
      <c r="U6624" s="9"/>
      <c r="V6624" s="9"/>
      <c r="W6624" s="9" t="str">
        <f t="shared" si="208"/>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9"/>
        <v>-</v>
      </c>
      <c r="R6625" s="8"/>
      <c r="S6625" s="8"/>
      <c r="T6625" s="8"/>
      <c r="U6625" s="8"/>
      <c r="V6625" s="8"/>
      <c r="W6625" s="8" t="str">
        <f t="shared" si="208"/>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9"/>
        <v>-</v>
      </c>
      <c r="R6626" s="9"/>
      <c r="S6626" s="9"/>
      <c r="T6626" s="9"/>
      <c r="U6626" s="9"/>
      <c r="V6626" s="9"/>
      <c r="W6626" s="9" t="str">
        <f t="shared" si="208"/>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9"/>
        <v>-</v>
      </c>
      <c r="R6627" s="8"/>
      <c r="S6627" s="8"/>
      <c r="T6627" s="8"/>
      <c r="U6627" s="8"/>
      <c r="V6627" s="8"/>
      <c r="W6627" s="8" t="str">
        <f t="shared" si="208"/>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9"/>
        <v>-</v>
      </c>
      <c r="R6628" s="9"/>
      <c r="S6628" s="9"/>
      <c r="T6628" s="9"/>
      <c r="U6628" s="9"/>
      <c r="V6628" s="9"/>
      <c r="W6628" s="9" t="str">
        <f t="shared" si="208"/>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9"/>
        <v>-</v>
      </c>
      <c r="R6629" s="8"/>
      <c r="S6629" s="8"/>
      <c r="T6629" s="8"/>
      <c r="U6629" s="8"/>
      <c r="V6629" s="8"/>
      <c r="W6629" s="8" t="str">
        <f t="shared" si="208"/>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9"/>
        <v>-</v>
      </c>
      <c r="R6630" s="9"/>
      <c r="S6630" s="9"/>
      <c r="T6630" s="9"/>
      <c r="U6630" s="9"/>
      <c r="V6630" s="9"/>
      <c r="W6630" s="9" t="str">
        <f t="shared" si="208"/>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9"/>
        <v>-</v>
      </c>
      <c r="R6631" s="8"/>
      <c r="S6631" s="8"/>
      <c r="T6631" s="8"/>
      <c r="U6631" s="8"/>
      <c r="V6631" s="8"/>
      <c r="W6631" s="8" t="str">
        <f t="shared" si="208"/>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9"/>
        <v>-</v>
      </c>
      <c r="R6632" s="9"/>
      <c r="S6632" s="9"/>
      <c r="T6632" s="9"/>
      <c r="U6632" s="9"/>
      <c r="V6632" s="9"/>
      <c r="W6632" s="9" t="str">
        <f t="shared" si="208"/>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9"/>
        <v>-</v>
      </c>
      <c r="R6633" s="8"/>
      <c r="S6633" s="8"/>
      <c r="T6633" s="8"/>
      <c r="U6633" s="8"/>
      <c r="V6633" s="8"/>
      <c r="W6633" s="8" t="str">
        <f t="shared" si="208"/>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9"/>
        <v>-</v>
      </c>
      <c r="R6634" s="9"/>
      <c r="S6634" s="9"/>
      <c r="T6634" s="9"/>
      <c r="U6634" s="9"/>
      <c r="V6634" s="9"/>
      <c r="W6634" s="9" t="str">
        <f t="shared" si="208"/>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9"/>
        <v>-</v>
      </c>
      <c r="R6635" s="8"/>
      <c r="S6635" s="8"/>
      <c r="T6635" s="8"/>
      <c r="U6635" s="8"/>
      <c r="V6635" s="8"/>
      <c r="W6635" s="8" t="str">
        <f t="shared" si="208"/>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9"/>
        <v>-</v>
      </c>
      <c r="R6636" s="9"/>
      <c r="S6636" s="9"/>
      <c r="T6636" s="9"/>
      <c r="U6636" s="9"/>
      <c r="V6636" s="9"/>
      <c r="W6636" s="9" t="str">
        <f t="shared" si="208"/>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9"/>
        <v>-</v>
      </c>
      <c r="R6637" s="8"/>
      <c r="S6637" s="8"/>
      <c r="T6637" s="8"/>
      <c r="U6637" s="8"/>
      <c r="V6637" s="8"/>
      <c r="W6637" s="8" t="str">
        <f t="shared" si="208"/>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9"/>
        <v>-</v>
      </c>
      <c r="R6638" s="9"/>
      <c r="S6638" s="9"/>
      <c r="T6638" s="9"/>
      <c r="U6638" s="9"/>
      <c r="V6638" s="9"/>
      <c r="W6638" s="9" t="str">
        <f t="shared" si="208"/>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9"/>
        <v>-</v>
      </c>
      <c r="R6639" s="8"/>
      <c r="S6639" s="8"/>
      <c r="T6639" s="8"/>
      <c r="U6639" s="8"/>
      <c r="V6639" s="8"/>
      <c r="W6639" s="8" t="str">
        <f t="shared" si="208"/>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9"/>
        <v>-</v>
      </c>
      <c r="R6640" s="9"/>
      <c r="S6640" s="9"/>
      <c r="T6640" s="9"/>
      <c r="U6640" s="9"/>
      <c r="V6640" s="9"/>
      <c r="W6640" s="9" t="str">
        <f t="shared" si="208"/>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9"/>
        <v>-</v>
      </c>
      <c r="R6641" s="8"/>
      <c r="S6641" s="8"/>
      <c r="T6641" s="8"/>
      <c r="U6641" s="8"/>
      <c r="V6641" s="8"/>
      <c r="W6641" s="8" t="str">
        <f t="shared" si="208"/>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9"/>
        <v>-</v>
      </c>
      <c r="R6642" s="9"/>
      <c r="S6642" s="9"/>
      <c r="T6642" s="9"/>
      <c r="U6642" s="9"/>
      <c r="V6642" s="9"/>
      <c r="W6642" s="9" t="str">
        <f t="shared" si="208"/>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9"/>
        <v>-</v>
      </c>
      <c r="R6643" s="8"/>
      <c r="S6643" s="8"/>
      <c r="T6643" s="8"/>
      <c r="U6643" s="8"/>
      <c r="V6643" s="8"/>
      <c r="W6643" s="8" t="str">
        <f t="shared" si="208"/>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9"/>
        <v>-</v>
      </c>
      <c r="R6644" s="9"/>
      <c r="S6644" s="9"/>
      <c r="T6644" s="9"/>
      <c r="U6644" s="9"/>
      <c r="V6644" s="9"/>
      <c r="W6644" s="9" t="str">
        <f t="shared" si="208"/>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9"/>
        <v>-</v>
      </c>
      <c r="R6645" s="8"/>
      <c r="S6645" s="8"/>
      <c r="T6645" s="8"/>
      <c r="U6645" s="8"/>
      <c r="V6645" s="8"/>
      <c r="W6645" s="8" t="str">
        <f t="shared" si="208"/>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9"/>
        <v>-</v>
      </c>
      <c r="R6646" s="9"/>
      <c r="S6646" s="9"/>
      <c r="T6646" s="9"/>
      <c r="U6646" s="9"/>
      <c r="V6646" s="9"/>
      <c r="W6646" s="9" t="str">
        <f t="shared" si="208"/>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9"/>
        <v>-</v>
      </c>
      <c r="R6647" s="8"/>
      <c r="S6647" s="8"/>
      <c r="T6647" s="8"/>
      <c r="U6647" s="8"/>
      <c r="V6647" s="8"/>
      <c r="W6647" s="8" t="str">
        <f t="shared" si="208"/>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9"/>
        <v>-</v>
      </c>
      <c r="R6648" s="9"/>
      <c r="S6648" s="9"/>
      <c r="T6648" s="9"/>
      <c r="U6648" s="9"/>
      <c r="V6648" s="9"/>
      <c r="W6648" s="9" t="str">
        <f t="shared" si="208"/>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9"/>
        <v>-</v>
      </c>
      <c r="R6649" s="8"/>
      <c r="S6649" s="8"/>
      <c r="T6649" s="8"/>
      <c r="U6649" s="8"/>
      <c r="V6649" s="8"/>
      <c r="W6649" s="8" t="str">
        <f t="shared" si="208"/>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9"/>
        <v>-</v>
      </c>
      <c r="R6650" s="9"/>
      <c r="S6650" s="9"/>
      <c r="T6650" s="9"/>
      <c r="U6650" s="9"/>
      <c r="V6650" s="9"/>
      <c r="W6650" s="9" t="str">
        <f t="shared" si="208"/>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9"/>
        <v>-</v>
      </c>
      <c r="R6651" s="8"/>
      <c r="S6651" s="8"/>
      <c r="T6651" s="8"/>
      <c r="U6651" s="8"/>
      <c r="V6651" s="8"/>
      <c r="W6651" s="8" t="str">
        <f t="shared" si="208"/>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9"/>
        <v>-</v>
      </c>
      <c r="R6652" s="9"/>
      <c r="S6652" s="9"/>
      <c r="T6652" s="9"/>
      <c r="U6652" s="9"/>
      <c r="V6652" s="9"/>
      <c r="W6652" s="9" t="str">
        <f t="shared" si="208"/>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9"/>
        <v>-</v>
      </c>
      <c r="R6653" s="8"/>
      <c r="S6653" s="8"/>
      <c r="T6653" s="8"/>
      <c r="U6653" s="8"/>
      <c r="V6653" s="8"/>
      <c r="W6653" s="8" t="str">
        <f t="shared" si="208"/>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9"/>
        <v>-</v>
      </c>
      <c r="R6654" s="9"/>
      <c r="S6654" s="9"/>
      <c r="T6654" s="9"/>
      <c r="U6654" s="9"/>
      <c r="V6654" s="9"/>
      <c r="W6654" s="9" t="str">
        <f t="shared" si="208"/>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9"/>
        <v>-</v>
      </c>
      <c r="R6655" s="8"/>
      <c r="S6655" s="8"/>
      <c r="T6655" s="8"/>
      <c r="U6655" s="8"/>
      <c r="V6655" s="8"/>
      <c r="W6655" s="8" t="str">
        <f t="shared" si="208"/>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9"/>
        <v>-</v>
      </c>
      <c r="R6656" s="9"/>
      <c r="S6656" s="9"/>
      <c r="T6656" s="9"/>
      <c r="U6656" s="9"/>
      <c r="V6656" s="9"/>
      <c r="W6656" s="9" t="str">
        <f t="shared" si="208"/>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9"/>
        <v>-</v>
      </c>
      <c r="R6657" s="8"/>
      <c r="S6657" s="8"/>
      <c r="T6657" s="8"/>
      <c r="U6657" s="8"/>
      <c r="V6657" s="8"/>
      <c r="W6657" s="8" t="str">
        <f t="shared" si="208"/>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9"/>
        <v>-</v>
      </c>
      <c r="R6658" s="9"/>
      <c r="S6658" s="9"/>
      <c r="T6658" s="9"/>
      <c r="U6658" s="9"/>
      <c r="V6658" s="9"/>
      <c r="W6658" s="9" t="str">
        <f t="shared" si="208"/>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9"/>
        <v>-</v>
      </c>
      <c r="R6659" s="8"/>
      <c r="S6659" s="8"/>
      <c r="T6659" s="8"/>
      <c r="U6659" s="8"/>
      <c r="V6659" s="8"/>
      <c r="W6659" s="8" t="str">
        <f t="shared" si="208"/>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9"/>
        <v>-</v>
      </c>
      <c r="R6660" s="9"/>
      <c r="S6660" s="9"/>
      <c r="T6660" s="9"/>
      <c r="U6660" s="9"/>
      <c r="V6660" s="9"/>
      <c r="W6660" s="9" t="str">
        <f t="shared" si="208"/>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9"/>
        <v>-</v>
      </c>
      <c r="R6661" s="8"/>
      <c r="S6661" s="8"/>
      <c r="T6661" s="8"/>
      <c r="U6661" s="8"/>
      <c r="V6661" s="8"/>
      <c r="W6661" s="8" t="str">
        <f t="shared" ref="W6661:W6724" si="210">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1">IF(B6662&gt;1/1/1900, (IF(R6662="Closed",(DATEDIF(B6662,P6662,"d"))-(DATEDIF(M6662,O6662,"d")),IF(OR(R6662="Pending",ISBLANK(P6662)),TODAY()-B6662))),"-")</f>
        <v>-</v>
      </c>
      <c r="R6662" s="9"/>
      <c r="S6662" s="9"/>
      <c r="T6662" s="9"/>
      <c r="U6662" s="9"/>
      <c r="V6662" s="9"/>
      <c r="W6662" s="9" t="str">
        <f t="shared" si="210"/>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1"/>
        <v>-</v>
      </c>
      <c r="R6663" s="8"/>
      <c r="S6663" s="8"/>
      <c r="T6663" s="8"/>
      <c r="U6663" s="8"/>
      <c r="V6663" s="8"/>
      <c r="W6663" s="8" t="str">
        <f t="shared" si="210"/>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1"/>
        <v>-</v>
      </c>
      <c r="R6664" s="9"/>
      <c r="S6664" s="9"/>
      <c r="T6664" s="9"/>
      <c r="U6664" s="9"/>
      <c r="V6664" s="9"/>
      <c r="W6664" s="9" t="str">
        <f t="shared" si="210"/>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1"/>
        <v>-</v>
      </c>
      <c r="R6665" s="8"/>
      <c r="S6665" s="8"/>
      <c r="T6665" s="8"/>
      <c r="U6665" s="8"/>
      <c r="V6665" s="8"/>
      <c r="W6665" s="8" t="str">
        <f t="shared" si="210"/>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1"/>
        <v>-</v>
      </c>
      <c r="R6666" s="9"/>
      <c r="S6666" s="9"/>
      <c r="T6666" s="9"/>
      <c r="U6666" s="9"/>
      <c r="V6666" s="9"/>
      <c r="W6666" s="9" t="str">
        <f t="shared" si="210"/>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1"/>
        <v>-</v>
      </c>
      <c r="R6667" s="8"/>
      <c r="S6667" s="8"/>
      <c r="T6667" s="8"/>
      <c r="U6667" s="8"/>
      <c r="V6667" s="8"/>
      <c r="W6667" s="8" t="str">
        <f t="shared" si="210"/>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1"/>
        <v>-</v>
      </c>
      <c r="R6668" s="9"/>
      <c r="S6668" s="9"/>
      <c r="T6668" s="9"/>
      <c r="U6668" s="9"/>
      <c r="V6668" s="9"/>
      <c r="W6668" s="9" t="str">
        <f t="shared" si="210"/>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1"/>
        <v>-</v>
      </c>
      <c r="R6669" s="8"/>
      <c r="S6669" s="8"/>
      <c r="T6669" s="8"/>
      <c r="U6669" s="8"/>
      <c r="V6669" s="8"/>
      <c r="W6669" s="8" t="str">
        <f t="shared" si="210"/>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1"/>
        <v>-</v>
      </c>
      <c r="R6670" s="9"/>
      <c r="S6670" s="9"/>
      <c r="T6670" s="9"/>
      <c r="U6670" s="9"/>
      <c r="V6670" s="9"/>
      <c r="W6670" s="9" t="str">
        <f t="shared" si="210"/>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1"/>
        <v>-</v>
      </c>
      <c r="R6671" s="8"/>
      <c r="S6671" s="8"/>
      <c r="T6671" s="8"/>
      <c r="U6671" s="8"/>
      <c r="V6671" s="8"/>
      <c r="W6671" s="8" t="str">
        <f t="shared" si="210"/>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1"/>
        <v>-</v>
      </c>
      <c r="R6672" s="9"/>
      <c r="S6672" s="9"/>
      <c r="T6672" s="9"/>
      <c r="U6672" s="9"/>
      <c r="V6672" s="9"/>
      <c r="W6672" s="9" t="str">
        <f t="shared" si="210"/>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1"/>
        <v>-</v>
      </c>
      <c r="R6673" s="8"/>
      <c r="S6673" s="8"/>
      <c r="T6673" s="8"/>
      <c r="U6673" s="8"/>
      <c r="V6673" s="8"/>
      <c r="W6673" s="8" t="str">
        <f t="shared" si="210"/>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1"/>
        <v>-</v>
      </c>
      <c r="R6674" s="9"/>
      <c r="S6674" s="9"/>
      <c r="T6674" s="9"/>
      <c r="U6674" s="9"/>
      <c r="V6674" s="9"/>
      <c r="W6674" s="9" t="str">
        <f t="shared" si="210"/>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1"/>
        <v>-</v>
      </c>
      <c r="R6675" s="8"/>
      <c r="S6675" s="8"/>
      <c r="T6675" s="8"/>
      <c r="U6675" s="8"/>
      <c r="V6675" s="8"/>
      <c r="W6675" s="8" t="str">
        <f t="shared" si="210"/>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1"/>
        <v>-</v>
      </c>
      <c r="R6676" s="9"/>
      <c r="S6676" s="9"/>
      <c r="T6676" s="9"/>
      <c r="U6676" s="9"/>
      <c r="V6676" s="9"/>
      <c r="W6676" s="9" t="str">
        <f t="shared" si="210"/>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1"/>
        <v>-</v>
      </c>
      <c r="R6677" s="8"/>
      <c r="S6677" s="8"/>
      <c r="T6677" s="8"/>
      <c r="U6677" s="8"/>
      <c r="V6677" s="8"/>
      <c r="W6677" s="8" t="str">
        <f t="shared" si="210"/>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1"/>
        <v>-</v>
      </c>
      <c r="R6678" s="9"/>
      <c r="S6678" s="9"/>
      <c r="T6678" s="9"/>
      <c r="U6678" s="9"/>
      <c r="V6678" s="9"/>
      <c r="W6678" s="9" t="str">
        <f t="shared" si="210"/>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1"/>
        <v>-</v>
      </c>
      <c r="R6679" s="8"/>
      <c r="S6679" s="8"/>
      <c r="T6679" s="8"/>
      <c r="U6679" s="8"/>
      <c r="V6679" s="8"/>
      <c r="W6679" s="8" t="str">
        <f t="shared" si="210"/>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1"/>
        <v>-</v>
      </c>
      <c r="R6680" s="9"/>
      <c r="S6680" s="9"/>
      <c r="T6680" s="9"/>
      <c r="U6680" s="9"/>
      <c r="V6680" s="9"/>
      <c r="W6680" s="9" t="str">
        <f t="shared" si="210"/>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1"/>
        <v>-</v>
      </c>
      <c r="R6681" s="8"/>
      <c r="S6681" s="8"/>
      <c r="T6681" s="8"/>
      <c r="U6681" s="8"/>
      <c r="V6681" s="8"/>
      <c r="W6681" s="8" t="str">
        <f t="shared" si="210"/>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1"/>
        <v>-</v>
      </c>
      <c r="R6682" s="9"/>
      <c r="S6682" s="9"/>
      <c r="T6682" s="9"/>
      <c r="U6682" s="9"/>
      <c r="V6682" s="9"/>
      <c r="W6682" s="9" t="str">
        <f t="shared" si="210"/>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1"/>
        <v>-</v>
      </c>
      <c r="R6683" s="8"/>
      <c r="S6683" s="8"/>
      <c r="T6683" s="8"/>
      <c r="U6683" s="8"/>
      <c r="V6683" s="8"/>
      <c r="W6683" s="8" t="str">
        <f t="shared" si="210"/>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1"/>
        <v>-</v>
      </c>
      <c r="R6684" s="9"/>
      <c r="S6684" s="9"/>
      <c r="T6684" s="9"/>
      <c r="U6684" s="9"/>
      <c r="V6684" s="9"/>
      <c r="W6684" s="9" t="str">
        <f t="shared" si="210"/>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1"/>
        <v>-</v>
      </c>
      <c r="R6685" s="8"/>
      <c r="S6685" s="8"/>
      <c r="T6685" s="8"/>
      <c r="U6685" s="8"/>
      <c r="V6685" s="8"/>
      <c r="W6685" s="8" t="str">
        <f t="shared" si="210"/>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1"/>
        <v>-</v>
      </c>
      <c r="R6686" s="9"/>
      <c r="S6686" s="9"/>
      <c r="T6686" s="9"/>
      <c r="U6686" s="9"/>
      <c r="V6686" s="9"/>
      <c r="W6686" s="9" t="str">
        <f t="shared" si="210"/>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1"/>
        <v>-</v>
      </c>
      <c r="R6687" s="8"/>
      <c r="S6687" s="8"/>
      <c r="T6687" s="8"/>
      <c r="U6687" s="8"/>
      <c r="V6687" s="8"/>
      <c r="W6687" s="8" t="str">
        <f t="shared" si="210"/>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1"/>
        <v>-</v>
      </c>
      <c r="R6688" s="9"/>
      <c r="S6688" s="9"/>
      <c r="T6688" s="9"/>
      <c r="U6688" s="9"/>
      <c r="V6688" s="9"/>
      <c r="W6688" s="9" t="str">
        <f t="shared" si="210"/>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1"/>
        <v>-</v>
      </c>
      <c r="R6689" s="8"/>
      <c r="S6689" s="8"/>
      <c r="T6689" s="8"/>
      <c r="U6689" s="8"/>
      <c r="V6689" s="8"/>
      <c r="W6689" s="8" t="str">
        <f t="shared" si="210"/>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1"/>
        <v>-</v>
      </c>
      <c r="R6690" s="9"/>
      <c r="S6690" s="9"/>
      <c r="T6690" s="9"/>
      <c r="U6690" s="9"/>
      <c r="V6690" s="9"/>
      <c r="W6690" s="9" t="str">
        <f t="shared" si="210"/>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1"/>
        <v>-</v>
      </c>
      <c r="R6691" s="8"/>
      <c r="S6691" s="8"/>
      <c r="T6691" s="8"/>
      <c r="U6691" s="8"/>
      <c r="V6691" s="8"/>
      <c r="W6691" s="8" t="str">
        <f t="shared" si="210"/>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1"/>
        <v>-</v>
      </c>
      <c r="R6692" s="9"/>
      <c r="S6692" s="9"/>
      <c r="T6692" s="9"/>
      <c r="U6692" s="9"/>
      <c r="V6692" s="9"/>
      <c r="W6692" s="9" t="str">
        <f t="shared" si="210"/>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1"/>
        <v>-</v>
      </c>
      <c r="R6693" s="8"/>
      <c r="S6693" s="8"/>
      <c r="T6693" s="8"/>
      <c r="U6693" s="8"/>
      <c r="V6693" s="8"/>
      <c r="W6693" s="8" t="str">
        <f t="shared" si="210"/>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1"/>
        <v>-</v>
      </c>
      <c r="R6694" s="9"/>
      <c r="S6694" s="9"/>
      <c r="T6694" s="9"/>
      <c r="U6694" s="9"/>
      <c r="V6694" s="9"/>
      <c r="W6694" s="9" t="str">
        <f t="shared" si="210"/>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1"/>
        <v>-</v>
      </c>
      <c r="R6695" s="8"/>
      <c r="S6695" s="8"/>
      <c r="T6695" s="8"/>
      <c r="U6695" s="8"/>
      <c r="V6695" s="8"/>
      <c r="W6695" s="8" t="str">
        <f t="shared" si="210"/>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1"/>
        <v>-</v>
      </c>
      <c r="R6696" s="9"/>
      <c r="S6696" s="9"/>
      <c r="T6696" s="9"/>
      <c r="U6696" s="9"/>
      <c r="V6696" s="9"/>
      <c r="W6696" s="9" t="str">
        <f t="shared" si="210"/>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1"/>
        <v>-</v>
      </c>
      <c r="R6697" s="8"/>
      <c r="S6697" s="8"/>
      <c r="T6697" s="8"/>
      <c r="U6697" s="8"/>
      <c r="V6697" s="8"/>
      <c r="W6697" s="8" t="str">
        <f t="shared" si="210"/>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1"/>
        <v>-</v>
      </c>
      <c r="R6698" s="9"/>
      <c r="S6698" s="9"/>
      <c r="T6698" s="9"/>
      <c r="U6698" s="9"/>
      <c r="V6698" s="9"/>
      <c r="W6698" s="9" t="str">
        <f t="shared" si="210"/>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1"/>
        <v>-</v>
      </c>
      <c r="R6699" s="8"/>
      <c r="S6699" s="8"/>
      <c r="T6699" s="8"/>
      <c r="U6699" s="8"/>
      <c r="V6699" s="8"/>
      <c r="W6699" s="8" t="str">
        <f t="shared" si="210"/>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1"/>
        <v>-</v>
      </c>
      <c r="R6700" s="9"/>
      <c r="S6700" s="9"/>
      <c r="T6700" s="9"/>
      <c r="U6700" s="9"/>
      <c r="V6700" s="9"/>
      <c r="W6700" s="9" t="str">
        <f t="shared" si="210"/>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1"/>
        <v>-</v>
      </c>
      <c r="R6701" s="8"/>
      <c r="S6701" s="8"/>
      <c r="T6701" s="8"/>
      <c r="U6701" s="8"/>
      <c r="V6701" s="8"/>
      <c r="W6701" s="8" t="str">
        <f t="shared" si="210"/>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1"/>
        <v>-</v>
      </c>
      <c r="R6702" s="9"/>
      <c r="S6702" s="9"/>
      <c r="T6702" s="9"/>
      <c r="U6702" s="9"/>
      <c r="V6702" s="9"/>
      <c r="W6702" s="9" t="str">
        <f t="shared" si="210"/>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1"/>
        <v>-</v>
      </c>
      <c r="R6703" s="8"/>
      <c r="S6703" s="8"/>
      <c r="T6703" s="8"/>
      <c r="U6703" s="8"/>
      <c r="V6703" s="8"/>
      <c r="W6703" s="8" t="str">
        <f t="shared" si="210"/>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1"/>
        <v>-</v>
      </c>
      <c r="R6704" s="9"/>
      <c r="S6704" s="9"/>
      <c r="T6704" s="9"/>
      <c r="U6704" s="9"/>
      <c r="V6704" s="9"/>
      <c r="W6704" s="9" t="str">
        <f t="shared" si="210"/>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1"/>
        <v>-</v>
      </c>
      <c r="R6705" s="8"/>
      <c r="S6705" s="8"/>
      <c r="T6705" s="8"/>
      <c r="U6705" s="8"/>
      <c r="V6705" s="8"/>
      <c r="W6705" s="8" t="str">
        <f t="shared" si="210"/>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1"/>
        <v>-</v>
      </c>
      <c r="R6706" s="9"/>
      <c r="S6706" s="9"/>
      <c r="T6706" s="9"/>
      <c r="U6706" s="9"/>
      <c r="V6706" s="9"/>
      <c r="W6706" s="9" t="str">
        <f t="shared" si="210"/>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1"/>
        <v>-</v>
      </c>
      <c r="R6707" s="8"/>
      <c r="S6707" s="8"/>
      <c r="T6707" s="8"/>
      <c r="U6707" s="8"/>
      <c r="V6707" s="8"/>
      <c r="W6707" s="8" t="str">
        <f t="shared" si="210"/>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1"/>
        <v>-</v>
      </c>
      <c r="R6708" s="9"/>
      <c r="S6708" s="9"/>
      <c r="T6708" s="9"/>
      <c r="U6708" s="9"/>
      <c r="V6708" s="9"/>
      <c r="W6708" s="9" t="str">
        <f t="shared" si="210"/>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1"/>
        <v>-</v>
      </c>
      <c r="R6709" s="8"/>
      <c r="S6709" s="8"/>
      <c r="T6709" s="8"/>
      <c r="U6709" s="8"/>
      <c r="V6709" s="8"/>
      <c r="W6709" s="8" t="str">
        <f t="shared" si="210"/>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1"/>
        <v>-</v>
      </c>
      <c r="R6710" s="9"/>
      <c r="S6710" s="9"/>
      <c r="T6710" s="9"/>
      <c r="U6710" s="9"/>
      <c r="V6710" s="9"/>
      <c r="W6710" s="9" t="str">
        <f t="shared" si="210"/>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1"/>
        <v>-</v>
      </c>
      <c r="R6711" s="8"/>
      <c r="S6711" s="8"/>
      <c r="T6711" s="8"/>
      <c r="U6711" s="8"/>
      <c r="V6711" s="8"/>
      <c r="W6711" s="8" t="str">
        <f t="shared" si="210"/>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1"/>
        <v>-</v>
      </c>
      <c r="R6712" s="9"/>
      <c r="S6712" s="9"/>
      <c r="T6712" s="9"/>
      <c r="U6712" s="9"/>
      <c r="V6712" s="9"/>
      <c r="W6712" s="9" t="str">
        <f t="shared" si="210"/>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1"/>
        <v>-</v>
      </c>
      <c r="R6713" s="8"/>
      <c r="S6713" s="8"/>
      <c r="T6713" s="8"/>
      <c r="U6713" s="8"/>
      <c r="V6713" s="8"/>
      <c r="W6713" s="8" t="str">
        <f t="shared" si="210"/>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1"/>
        <v>-</v>
      </c>
      <c r="R6714" s="9"/>
      <c r="S6714" s="9"/>
      <c r="T6714" s="9"/>
      <c r="U6714" s="9"/>
      <c r="V6714" s="9"/>
      <c r="W6714" s="9" t="str">
        <f t="shared" si="210"/>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1"/>
        <v>-</v>
      </c>
      <c r="R6715" s="8"/>
      <c r="S6715" s="8"/>
      <c r="T6715" s="8"/>
      <c r="U6715" s="8"/>
      <c r="V6715" s="8"/>
      <c r="W6715" s="8" t="str">
        <f t="shared" si="210"/>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1"/>
        <v>-</v>
      </c>
      <c r="R6716" s="9"/>
      <c r="S6716" s="9"/>
      <c r="T6716" s="9"/>
      <c r="U6716" s="9"/>
      <c r="V6716" s="9"/>
      <c r="W6716" s="9" t="str">
        <f t="shared" si="210"/>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1"/>
        <v>-</v>
      </c>
      <c r="R6717" s="8"/>
      <c r="S6717" s="8"/>
      <c r="T6717" s="8"/>
      <c r="U6717" s="8"/>
      <c r="V6717" s="8"/>
      <c r="W6717" s="8" t="str">
        <f t="shared" si="210"/>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1"/>
        <v>-</v>
      </c>
      <c r="R6718" s="9"/>
      <c r="S6718" s="9"/>
      <c r="T6718" s="9"/>
      <c r="U6718" s="9"/>
      <c r="V6718" s="9"/>
      <c r="W6718" s="9" t="str">
        <f t="shared" si="210"/>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1"/>
        <v>-</v>
      </c>
      <c r="R6719" s="8"/>
      <c r="S6719" s="8"/>
      <c r="T6719" s="8"/>
      <c r="U6719" s="8"/>
      <c r="V6719" s="8"/>
      <c r="W6719" s="8" t="str">
        <f t="shared" si="210"/>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1"/>
        <v>-</v>
      </c>
      <c r="R6720" s="9"/>
      <c r="S6720" s="9"/>
      <c r="T6720" s="9"/>
      <c r="U6720" s="9"/>
      <c r="V6720" s="9"/>
      <c r="W6720" s="9" t="str">
        <f t="shared" si="210"/>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1"/>
        <v>-</v>
      </c>
      <c r="R6721" s="8"/>
      <c r="S6721" s="8"/>
      <c r="T6721" s="8"/>
      <c r="U6721" s="8"/>
      <c r="V6721" s="8"/>
      <c r="W6721" s="8" t="str">
        <f t="shared" si="210"/>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1"/>
        <v>-</v>
      </c>
      <c r="R6722" s="9"/>
      <c r="S6722" s="9"/>
      <c r="T6722" s="9"/>
      <c r="U6722" s="9"/>
      <c r="V6722" s="9"/>
      <c r="W6722" s="9" t="str">
        <f t="shared" si="210"/>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1"/>
        <v>-</v>
      </c>
      <c r="R6723" s="8"/>
      <c r="S6723" s="8"/>
      <c r="T6723" s="8"/>
      <c r="U6723" s="8"/>
      <c r="V6723" s="8"/>
      <c r="W6723" s="8" t="str">
        <f t="shared" si="210"/>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1"/>
        <v>-</v>
      </c>
      <c r="R6724" s="9"/>
      <c r="S6724" s="9"/>
      <c r="T6724" s="9"/>
      <c r="U6724" s="9"/>
      <c r="V6724" s="9"/>
      <c r="W6724" s="9" t="str">
        <f t="shared" si="210"/>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1"/>
        <v>-</v>
      </c>
      <c r="R6725" s="8"/>
      <c r="S6725" s="8"/>
      <c r="T6725" s="8"/>
      <c r="U6725" s="8"/>
      <c r="V6725" s="8"/>
      <c r="W6725" s="8" t="str">
        <f t="shared" ref="W6725:W6788" si="212">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3">IF(B6726&gt;1/1/1900, (IF(R6726="Closed",(DATEDIF(B6726,P6726,"d"))-(DATEDIF(M6726,O6726,"d")),IF(OR(R6726="Pending",ISBLANK(P6726)),TODAY()-B6726))),"-")</f>
        <v>-</v>
      </c>
      <c r="R6726" s="9"/>
      <c r="S6726" s="9"/>
      <c r="T6726" s="9"/>
      <c r="U6726" s="9"/>
      <c r="V6726" s="9"/>
      <c r="W6726" s="9" t="str">
        <f t="shared" si="212"/>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3"/>
        <v>-</v>
      </c>
      <c r="R6727" s="8"/>
      <c r="S6727" s="8"/>
      <c r="T6727" s="8"/>
      <c r="U6727" s="8"/>
      <c r="V6727" s="8"/>
      <c r="W6727" s="8" t="str">
        <f t="shared" si="212"/>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3"/>
        <v>-</v>
      </c>
      <c r="R6728" s="9"/>
      <c r="S6728" s="9"/>
      <c r="T6728" s="9"/>
      <c r="U6728" s="9"/>
      <c r="V6728" s="9"/>
      <c r="W6728" s="9" t="str">
        <f t="shared" si="212"/>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3"/>
        <v>-</v>
      </c>
      <c r="R6729" s="8"/>
      <c r="S6729" s="8"/>
      <c r="T6729" s="8"/>
      <c r="U6729" s="8"/>
      <c r="V6729" s="8"/>
      <c r="W6729" s="8" t="str">
        <f t="shared" si="212"/>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3"/>
        <v>-</v>
      </c>
      <c r="R6730" s="9"/>
      <c r="S6730" s="9"/>
      <c r="T6730" s="9"/>
      <c r="U6730" s="9"/>
      <c r="V6730" s="9"/>
      <c r="W6730" s="9" t="str">
        <f t="shared" si="212"/>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3"/>
        <v>-</v>
      </c>
      <c r="R6731" s="8"/>
      <c r="S6731" s="8"/>
      <c r="T6731" s="8"/>
      <c r="U6731" s="8"/>
      <c r="V6731" s="8"/>
      <c r="W6731" s="8" t="str">
        <f t="shared" si="212"/>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3"/>
        <v>-</v>
      </c>
      <c r="R6732" s="9"/>
      <c r="S6732" s="9"/>
      <c r="T6732" s="9"/>
      <c r="U6732" s="9"/>
      <c r="V6732" s="9"/>
      <c r="W6732" s="9" t="str">
        <f t="shared" si="212"/>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3"/>
        <v>-</v>
      </c>
      <c r="R6733" s="8"/>
      <c r="S6733" s="8"/>
      <c r="T6733" s="8"/>
      <c r="U6733" s="8"/>
      <c r="V6733" s="8"/>
      <c r="W6733" s="8" t="str">
        <f t="shared" si="212"/>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3"/>
        <v>-</v>
      </c>
      <c r="R6734" s="9"/>
      <c r="S6734" s="9"/>
      <c r="T6734" s="9"/>
      <c r="U6734" s="9"/>
      <c r="V6734" s="9"/>
      <c r="W6734" s="9" t="str">
        <f t="shared" si="212"/>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3"/>
        <v>-</v>
      </c>
      <c r="R6735" s="8"/>
      <c r="S6735" s="8"/>
      <c r="T6735" s="8"/>
      <c r="U6735" s="8"/>
      <c r="V6735" s="8"/>
      <c r="W6735" s="8" t="str">
        <f t="shared" si="212"/>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3"/>
        <v>-</v>
      </c>
      <c r="R6736" s="9"/>
      <c r="S6736" s="9"/>
      <c r="T6736" s="9"/>
      <c r="U6736" s="9"/>
      <c r="V6736" s="9"/>
      <c r="W6736" s="9" t="str">
        <f t="shared" si="212"/>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3"/>
        <v>-</v>
      </c>
      <c r="R6737" s="8"/>
      <c r="S6737" s="8"/>
      <c r="T6737" s="8"/>
      <c r="U6737" s="8"/>
      <c r="V6737" s="8"/>
      <c r="W6737" s="8" t="str">
        <f t="shared" si="212"/>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3"/>
        <v>-</v>
      </c>
      <c r="R6738" s="9"/>
      <c r="S6738" s="9"/>
      <c r="T6738" s="9"/>
      <c r="U6738" s="9"/>
      <c r="V6738" s="9"/>
      <c r="W6738" s="9" t="str">
        <f t="shared" si="212"/>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3"/>
        <v>-</v>
      </c>
      <c r="R6739" s="8"/>
      <c r="S6739" s="8"/>
      <c r="T6739" s="8"/>
      <c r="U6739" s="8"/>
      <c r="V6739" s="8"/>
      <c r="W6739" s="8" t="str">
        <f t="shared" si="212"/>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3"/>
        <v>-</v>
      </c>
      <c r="R6740" s="9"/>
      <c r="S6740" s="9"/>
      <c r="T6740" s="9"/>
      <c r="U6740" s="9"/>
      <c r="V6740" s="9"/>
      <c r="W6740" s="9" t="str">
        <f t="shared" si="212"/>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3"/>
        <v>-</v>
      </c>
      <c r="R6741" s="8"/>
      <c r="S6741" s="8"/>
      <c r="T6741" s="8"/>
      <c r="U6741" s="8"/>
      <c r="V6741" s="8"/>
      <c r="W6741" s="8" t="str">
        <f t="shared" si="212"/>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3"/>
        <v>-</v>
      </c>
      <c r="R6742" s="9"/>
      <c r="S6742" s="9"/>
      <c r="T6742" s="9"/>
      <c r="U6742" s="9"/>
      <c r="V6742" s="9"/>
      <c r="W6742" s="9" t="str">
        <f t="shared" si="212"/>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3"/>
        <v>-</v>
      </c>
      <c r="R6743" s="8"/>
      <c r="S6743" s="8"/>
      <c r="T6743" s="8"/>
      <c r="U6743" s="8"/>
      <c r="V6743" s="8"/>
      <c r="W6743" s="8" t="str">
        <f t="shared" si="212"/>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3"/>
        <v>-</v>
      </c>
      <c r="R6744" s="9"/>
      <c r="S6744" s="9"/>
      <c r="T6744" s="9"/>
      <c r="U6744" s="9"/>
      <c r="V6744" s="9"/>
      <c r="W6744" s="9" t="str">
        <f t="shared" si="212"/>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3"/>
        <v>-</v>
      </c>
      <c r="R6745" s="8"/>
      <c r="S6745" s="8"/>
      <c r="T6745" s="8"/>
      <c r="U6745" s="8"/>
      <c r="V6745" s="8"/>
      <c r="W6745" s="8" t="str">
        <f t="shared" si="212"/>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3"/>
        <v>-</v>
      </c>
      <c r="R6746" s="9"/>
      <c r="S6746" s="9"/>
      <c r="T6746" s="9"/>
      <c r="U6746" s="9"/>
      <c r="V6746" s="9"/>
      <c r="W6746" s="9" t="str">
        <f t="shared" si="212"/>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3"/>
        <v>-</v>
      </c>
      <c r="R6747" s="8"/>
      <c r="S6747" s="8"/>
      <c r="T6747" s="8"/>
      <c r="U6747" s="8"/>
      <c r="V6747" s="8"/>
      <c r="W6747" s="8" t="str">
        <f t="shared" si="212"/>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3"/>
        <v>-</v>
      </c>
      <c r="R6748" s="9"/>
      <c r="S6748" s="9"/>
      <c r="T6748" s="9"/>
      <c r="U6748" s="9"/>
      <c r="V6748" s="9"/>
      <c r="W6748" s="9" t="str">
        <f t="shared" si="212"/>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3"/>
        <v>-</v>
      </c>
      <c r="R6749" s="8"/>
      <c r="S6749" s="8"/>
      <c r="T6749" s="8"/>
      <c r="U6749" s="8"/>
      <c r="V6749" s="8"/>
      <c r="W6749" s="8" t="str">
        <f t="shared" si="212"/>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3"/>
        <v>-</v>
      </c>
      <c r="R6750" s="9"/>
      <c r="S6750" s="9"/>
      <c r="T6750" s="9"/>
      <c r="U6750" s="9"/>
      <c r="V6750" s="9"/>
      <c r="W6750" s="9" t="str">
        <f t="shared" si="212"/>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3"/>
        <v>-</v>
      </c>
      <c r="R6751" s="8"/>
      <c r="S6751" s="8"/>
      <c r="T6751" s="8"/>
      <c r="U6751" s="8"/>
      <c r="V6751" s="8"/>
      <c r="W6751" s="8" t="str">
        <f t="shared" si="212"/>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3"/>
        <v>-</v>
      </c>
      <c r="R6752" s="9"/>
      <c r="S6752" s="9"/>
      <c r="T6752" s="9"/>
      <c r="U6752" s="9"/>
      <c r="V6752" s="9"/>
      <c r="W6752" s="9" t="str">
        <f t="shared" si="212"/>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3"/>
        <v>-</v>
      </c>
      <c r="R6753" s="8"/>
      <c r="S6753" s="8"/>
      <c r="T6753" s="8"/>
      <c r="U6753" s="8"/>
      <c r="V6753" s="8"/>
      <c r="W6753" s="8" t="str">
        <f t="shared" si="212"/>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3"/>
        <v>-</v>
      </c>
      <c r="R6754" s="9"/>
      <c r="S6754" s="9"/>
      <c r="T6754" s="9"/>
      <c r="U6754" s="9"/>
      <c r="V6754" s="9"/>
      <c r="W6754" s="9" t="str">
        <f t="shared" si="212"/>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3"/>
        <v>-</v>
      </c>
      <c r="R6755" s="8"/>
      <c r="S6755" s="8"/>
      <c r="T6755" s="8"/>
      <c r="U6755" s="8"/>
      <c r="V6755" s="8"/>
      <c r="W6755" s="8" t="str">
        <f t="shared" si="212"/>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3"/>
        <v>-</v>
      </c>
      <c r="R6756" s="9"/>
      <c r="S6756" s="9"/>
      <c r="T6756" s="9"/>
      <c r="U6756" s="9"/>
      <c r="V6756" s="9"/>
      <c r="W6756" s="9" t="str">
        <f t="shared" si="212"/>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3"/>
        <v>-</v>
      </c>
      <c r="R6757" s="8"/>
      <c r="S6757" s="8"/>
      <c r="T6757" s="8"/>
      <c r="U6757" s="8"/>
      <c r="V6757" s="8"/>
      <c r="W6757" s="8" t="str">
        <f t="shared" si="212"/>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3"/>
        <v>-</v>
      </c>
      <c r="R6758" s="9"/>
      <c r="S6758" s="9"/>
      <c r="T6758" s="9"/>
      <c r="U6758" s="9"/>
      <c r="V6758" s="9"/>
      <c r="W6758" s="9" t="str">
        <f t="shared" si="212"/>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3"/>
        <v>-</v>
      </c>
      <c r="R6759" s="8"/>
      <c r="S6759" s="8"/>
      <c r="T6759" s="8"/>
      <c r="U6759" s="8"/>
      <c r="V6759" s="8"/>
      <c r="W6759" s="8" t="str">
        <f t="shared" si="212"/>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3"/>
        <v>-</v>
      </c>
      <c r="R6760" s="9"/>
      <c r="S6760" s="9"/>
      <c r="T6760" s="9"/>
      <c r="U6760" s="9"/>
      <c r="V6760" s="9"/>
      <c r="W6760" s="9" t="str">
        <f t="shared" si="212"/>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3"/>
        <v>-</v>
      </c>
      <c r="R6761" s="8"/>
      <c r="S6761" s="8"/>
      <c r="T6761" s="8"/>
      <c r="U6761" s="8"/>
      <c r="V6761" s="8"/>
      <c r="W6761" s="8" t="str">
        <f t="shared" si="212"/>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3"/>
        <v>-</v>
      </c>
      <c r="R6762" s="9"/>
      <c r="S6762" s="9"/>
      <c r="T6762" s="9"/>
      <c r="U6762" s="9"/>
      <c r="V6762" s="9"/>
      <c r="W6762" s="9" t="str">
        <f t="shared" si="212"/>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3"/>
        <v>-</v>
      </c>
      <c r="R6763" s="8"/>
      <c r="S6763" s="8"/>
      <c r="T6763" s="8"/>
      <c r="U6763" s="8"/>
      <c r="V6763" s="8"/>
      <c r="W6763" s="8" t="str">
        <f t="shared" si="212"/>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3"/>
        <v>-</v>
      </c>
      <c r="R6764" s="9"/>
      <c r="S6764" s="9"/>
      <c r="T6764" s="9"/>
      <c r="U6764" s="9"/>
      <c r="V6764" s="9"/>
      <c r="W6764" s="9" t="str">
        <f t="shared" si="212"/>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3"/>
        <v>-</v>
      </c>
      <c r="R6765" s="8"/>
      <c r="S6765" s="8"/>
      <c r="T6765" s="8"/>
      <c r="U6765" s="8"/>
      <c r="V6765" s="8"/>
      <c r="W6765" s="8" t="str">
        <f t="shared" si="212"/>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3"/>
        <v>-</v>
      </c>
      <c r="R6766" s="9"/>
      <c r="S6766" s="9"/>
      <c r="T6766" s="9"/>
      <c r="U6766" s="9"/>
      <c r="V6766" s="9"/>
      <c r="W6766" s="9" t="str">
        <f t="shared" si="212"/>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3"/>
        <v>-</v>
      </c>
      <c r="R6767" s="8"/>
      <c r="S6767" s="8"/>
      <c r="T6767" s="8"/>
      <c r="U6767" s="8"/>
      <c r="V6767" s="8"/>
      <c r="W6767" s="8" t="str">
        <f t="shared" si="212"/>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3"/>
        <v>-</v>
      </c>
      <c r="R6768" s="9"/>
      <c r="S6768" s="9"/>
      <c r="T6768" s="9"/>
      <c r="U6768" s="9"/>
      <c r="V6768" s="9"/>
      <c r="W6768" s="9" t="str">
        <f t="shared" si="212"/>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3"/>
        <v>-</v>
      </c>
      <c r="R6769" s="8"/>
      <c r="S6769" s="8"/>
      <c r="T6769" s="8"/>
      <c r="U6769" s="8"/>
      <c r="V6769" s="8"/>
      <c r="W6769" s="8" t="str">
        <f t="shared" si="212"/>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3"/>
        <v>-</v>
      </c>
      <c r="R6770" s="9"/>
      <c r="S6770" s="9"/>
      <c r="T6770" s="9"/>
      <c r="U6770" s="9"/>
      <c r="V6770" s="9"/>
      <c r="W6770" s="9" t="str">
        <f t="shared" si="212"/>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3"/>
        <v>-</v>
      </c>
      <c r="R6771" s="8"/>
      <c r="S6771" s="8"/>
      <c r="T6771" s="8"/>
      <c r="U6771" s="8"/>
      <c r="V6771" s="8"/>
      <c r="W6771" s="8" t="str">
        <f t="shared" si="212"/>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3"/>
        <v>-</v>
      </c>
      <c r="R6772" s="9"/>
      <c r="S6772" s="9"/>
      <c r="T6772" s="9"/>
      <c r="U6772" s="9"/>
      <c r="V6772" s="9"/>
      <c r="W6772" s="9" t="str">
        <f t="shared" si="212"/>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3"/>
        <v>-</v>
      </c>
      <c r="R6773" s="8"/>
      <c r="S6773" s="8"/>
      <c r="T6773" s="8"/>
      <c r="U6773" s="8"/>
      <c r="V6773" s="8"/>
      <c r="W6773" s="8" t="str">
        <f t="shared" si="212"/>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3"/>
        <v>-</v>
      </c>
      <c r="R6774" s="9"/>
      <c r="S6774" s="9"/>
      <c r="T6774" s="9"/>
      <c r="U6774" s="9"/>
      <c r="V6774" s="9"/>
      <c r="W6774" s="9" t="str">
        <f t="shared" si="212"/>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3"/>
        <v>-</v>
      </c>
      <c r="R6775" s="8"/>
      <c r="S6775" s="8"/>
      <c r="T6775" s="8"/>
      <c r="U6775" s="8"/>
      <c r="V6775" s="8"/>
      <c r="W6775" s="8" t="str">
        <f t="shared" si="212"/>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3"/>
        <v>-</v>
      </c>
      <c r="R6776" s="9"/>
      <c r="S6776" s="9"/>
      <c r="T6776" s="9"/>
      <c r="U6776" s="9"/>
      <c r="V6776" s="9"/>
      <c r="W6776" s="9" t="str">
        <f t="shared" si="212"/>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3"/>
        <v>-</v>
      </c>
      <c r="R6777" s="8"/>
      <c r="S6777" s="8"/>
      <c r="T6777" s="8"/>
      <c r="U6777" s="8"/>
      <c r="V6777" s="8"/>
      <c r="W6777" s="8" t="str">
        <f t="shared" si="212"/>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3"/>
        <v>-</v>
      </c>
      <c r="R6778" s="9"/>
      <c r="S6778" s="9"/>
      <c r="T6778" s="9"/>
      <c r="U6778" s="9"/>
      <c r="V6778" s="9"/>
      <c r="W6778" s="9" t="str">
        <f t="shared" si="212"/>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3"/>
        <v>-</v>
      </c>
      <c r="R6779" s="8"/>
      <c r="S6779" s="8"/>
      <c r="T6779" s="8"/>
      <c r="U6779" s="8"/>
      <c r="V6779" s="8"/>
      <c r="W6779" s="8" t="str">
        <f t="shared" si="212"/>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3"/>
        <v>-</v>
      </c>
      <c r="R6780" s="9"/>
      <c r="S6780" s="9"/>
      <c r="T6780" s="9"/>
      <c r="U6780" s="9"/>
      <c r="V6780" s="9"/>
      <c r="W6780" s="9" t="str">
        <f t="shared" si="212"/>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3"/>
        <v>-</v>
      </c>
      <c r="R6781" s="8"/>
      <c r="S6781" s="8"/>
      <c r="T6781" s="8"/>
      <c r="U6781" s="8"/>
      <c r="V6781" s="8"/>
      <c r="W6781" s="8" t="str">
        <f t="shared" si="212"/>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3"/>
        <v>-</v>
      </c>
      <c r="R6782" s="9"/>
      <c r="S6782" s="9"/>
      <c r="T6782" s="9"/>
      <c r="U6782" s="9"/>
      <c r="V6782" s="9"/>
      <c r="W6782" s="9" t="str">
        <f t="shared" si="212"/>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3"/>
        <v>-</v>
      </c>
      <c r="R6783" s="8"/>
      <c r="S6783" s="8"/>
      <c r="T6783" s="8"/>
      <c r="U6783" s="8"/>
      <c r="V6783" s="8"/>
      <c r="W6783" s="8" t="str">
        <f t="shared" si="212"/>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3"/>
        <v>-</v>
      </c>
      <c r="R6784" s="9"/>
      <c r="S6784" s="9"/>
      <c r="T6784" s="9"/>
      <c r="U6784" s="9"/>
      <c r="V6784" s="9"/>
      <c r="W6784" s="9" t="str">
        <f t="shared" si="212"/>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3"/>
        <v>-</v>
      </c>
      <c r="R6785" s="8"/>
      <c r="S6785" s="8"/>
      <c r="T6785" s="8"/>
      <c r="U6785" s="8"/>
      <c r="V6785" s="8"/>
      <c r="W6785" s="8" t="str">
        <f t="shared" si="212"/>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3"/>
        <v>-</v>
      </c>
      <c r="R6786" s="9"/>
      <c r="S6786" s="9"/>
      <c r="T6786" s="9"/>
      <c r="U6786" s="9"/>
      <c r="V6786" s="9"/>
      <c r="W6786" s="9" t="str">
        <f t="shared" si="212"/>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3"/>
        <v>-</v>
      </c>
      <c r="R6787" s="8"/>
      <c r="S6787" s="8"/>
      <c r="T6787" s="8"/>
      <c r="U6787" s="8"/>
      <c r="V6787" s="8"/>
      <c r="W6787" s="8" t="str">
        <f t="shared" si="212"/>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3"/>
        <v>-</v>
      </c>
      <c r="R6788" s="9"/>
      <c r="S6788" s="9"/>
      <c r="T6788" s="9"/>
      <c r="U6788" s="9"/>
      <c r="V6788" s="9"/>
      <c r="W6788" s="9" t="str">
        <f t="shared" si="212"/>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3"/>
        <v>-</v>
      </c>
      <c r="R6789" s="8"/>
      <c r="S6789" s="8"/>
      <c r="T6789" s="8"/>
      <c r="U6789" s="8"/>
      <c r="V6789" s="8"/>
      <c r="W6789" s="8" t="str">
        <f t="shared" ref="W6789:W6852" si="214">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5">IF(B6790&gt;1/1/1900, (IF(R6790="Closed",(DATEDIF(B6790,P6790,"d"))-(DATEDIF(M6790,O6790,"d")),IF(OR(R6790="Pending",ISBLANK(P6790)),TODAY()-B6790))),"-")</f>
        <v>-</v>
      </c>
      <c r="R6790" s="9"/>
      <c r="S6790" s="9"/>
      <c r="T6790" s="9"/>
      <c r="U6790" s="9"/>
      <c r="V6790" s="9"/>
      <c r="W6790" s="9" t="str">
        <f t="shared" si="214"/>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5"/>
        <v>-</v>
      </c>
      <c r="R6791" s="8"/>
      <c r="S6791" s="8"/>
      <c r="T6791" s="8"/>
      <c r="U6791" s="8"/>
      <c r="V6791" s="8"/>
      <c r="W6791" s="8" t="str">
        <f t="shared" si="214"/>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5"/>
        <v>-</v>
      </c>
      <c r="R6792" s="9"/>
      <c r="S6792" s="9"/>
      <c r="T6792" s="9"/>
      <c r="U6792" s="9"/>
      <c r="V6792" s="9"/>
      <c r="W6792" s="9" t="str">
        <f t="shared" si="214"/>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5"/>
        <v>-</v>
      </c>
      <c r="R6793" s="8"/>
      <c r="S6793" s="8"/>
      <c r="T6793" s="8"/>
      <c r="U6793" s="8"/>
      <c r="V6793" s="8"/>
      <c r="W6793" s="8" t="str">
        <f t="shared" si="214"/>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5"/>
        <v>-</v>
      </c>
      <c r="R6794" s="9"/>
      <c r="S6794" s="9"/>
      <c r="T6794" s="9"/>
      <c r="U6794" s="9"/>
      <c r="V6794" s="9"/>
      <c r="W6794" s="9" t="str">
        <f t="shared" si="214"/>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5"/>
        <v>-</v>
      </c>
      <c r="R6795" s="8"/>
      <c r="S6795" s="8"/>
      <c r="T6795" s="8"/>
      <c r="U6795" s="8"/>
      <c r="V6795" s="8"/>
      <c r="W6795" s="8" t="str">
        <f t="shared" si="214"/>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5"/>
        <v>-</v>
      </c>
      <c r="R6796" s="9"/>
      <c r="S6796" s="9"/>
      <c r="T6796" s="9"/>
      <c r="U6796" s="9"/>
      <c r="V6796" s="9"/>
      <c r="W6796" s="9" t="str">
        <f t="shared" si="214"/>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5"/>
        <v>-</v>
      </c>
      <c r="R6797" s="8"/>
      <c r="S6797" s="8"/>
      <c r="T6797" s="8"/>
      <c r="U6797" s="8"/>
      <c r="V6797" s="8"/>
      <c r="W6797" s="8" t="str">
        <f t="shared" si="214"/>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5"/>
        <v>-</v>
      </c>
      <c r="R6798" s="9"/>
      <c r="S6798" s="9"/>
      <c r="T6798" s="9"/>
      <c r="U6798" s="9"/>
      <c r="V6798" s="9"/>
      <c r="W6798" s="9" t="str">
        <f t="shared" si="214"/>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5"/>
        <v>-</v>
      </c>
      <c r="R6799" s="8"/>
      <c r="S6799" s="8"/>
      <c r="T6799" s="8"/>
      <c r="U6799" s="8"/>
      <c r="V6799" s="8"/>
      <c r="W6799" s="8" t="str">
        <f t="shared" si="214"/>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5"/>
        <v>-</v>
      </c>
      <c r="R6800" s="9"/>
      <c r="S6800" s="9"/>
      <c r="T6800" s="9"/>
      <c r="U6800" s="9"/>
      <c r="V6800" s="9"/>
      <c r="W6800" s="9" t="str">
        <f t="shared" si="214"/>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5"/>
        <v>-</v>
      </c>
      <c r="R6801" s="8"/>
      <c r="S6801" s="8"/>
      <c r="T6801" s="8"/>
      <c r="U6801" s="8"/>
      <c r="V6801" s="8"/>
      <c r="W6801" s="8" t="str">
        <f t="shared" si="214"/>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5"/>
        <v>-</v>
      </c>
      <c r="R6802" s="9"/>
      <c r="S6802" s="9"/>
      <c r="T6802" s="9"/>
      <c r="U6802" s="9"/>
      <c r="V6802" s="9"/>
      <c r="W6802" s="9" t="str">
        <f t="shared" si="214"/>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5"/>
        <v>-</v>
      </c>
      <c r="R6803" s="8"/>
      <c r="S6803" s="8"/>
      <c r="T6803" s="8"/>
      <c r="U6803" s="8"/>
      <c r="V6803" s="8"/>
      <c r="W6803" s="8" t="str">
        <f t="shared" si="214"/>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5"/>
        <v>-</v>
      </c>
      <c r="R6804" s="9"/>
      <c r="S6804" s="9"/>
      <c r="T6804" s="9"/>
      <c r="U6804" s="9"/>
      <c r="V6804" s="9"/>
      <c r="W6804" s="9" t="str">
        <f t="shared" si="214"/>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5"/>
        <v>-</v>
      </c>
      <c r="R6805" s="8"/>
      <c r="S6805" s="8"/>
      <c r="T6805" s="8"/>
      <c r="U6805" s="8"/>
      <c r="V6805" s="8"/>
      <c r="W6805" s="8" t="str">
        <f t="shared" si="214"/>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5"/>
        <v>-</v>
      </c>
      <c r="R6806" s="9"/>
      <c r="S6806" s="9"/>
      <c r="T6806" s="9"/>
      <c r="U6806" s="9"/>
      <c r="V6806" s="9"/>
      <c r="W6806" s="9" t="str">
        <f t="shared" si="214"/>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5"/>
        <v>-</v>
      </c>
      <c r="R6807" s="8"/>
      <c r="S6807" s="8"/>
      <c r="T6807" s="8"/>
      <c r="U6807" s="8"/>
      <c r="V6807" s="8"/>
      <c r="W6807" s="8" t="str">
        <f t="shared" si="214"/>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5"/>
        <v>-</v>
      </c>
      <c r="R6808" s="9"/>
      <c r="S6808" s="9"/>
      <c r="T6808" s="9"/>
      <c r="U6808" s="9"/>
      <c r="V6808" s="9"/>
      <c r="W6808" s="9" t="str">
        <f t="shared" si="214"/>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5"/>
        <v>-</v>
      </c>
      <c r="R6809" s="8"/>
      <c r="S6809" s="8"/>
      <c r="T6809" s="8"/>
      <c r="U6809" s="8"/>
      <c r="V6809" s="8"/>
      <c r="W6809" s="8" t="str">
        <f t="shared" si="214"/>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5"/>
        <v>-</v>
      </c>
      <c r="R6810" s="9"/>
      <c r="S6810" s="9"/>
      <c r="T6810" s="9"/>
      <c r="U6810" s="9"/>
      <c r="V6810" s="9"/>
      <c r="W6810" s="9" t="str">
        <f t="shared" si="214"/>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5"/>
        <v>-</v>
      </c>
      <c r="R6811" s="8"/>
      <c r="S6811" s="8"/>
      <c r="T6811" s="8"/>
      <c r="U6811" s="8"/>
      <c r="V6811" s="8"/>
      <c r="W6811" s="8" t="str">
        <f t="shared" si="214"/>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5"/>
        <v>-</v>
      </c>
      <c r="R6812" s="9"/>
      <c r="S6812" s="9"/>
      <c r="T6812" s="9"/>
      <c r="U6812" s="9"/>
      <c r="V6812" s="9"/>
      <c r="W6812" s="9" t="str">
        <f t="shared" si="214"/>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5"/>
        <v>-</v>
      </c>
      <c r="R6813" s="8"/>
      <c r="S6813" s="8"/>
      <c r="T6813" s="8"/>
      <c r="U6813" s="8"/>
      <c r="V6813" s="8"/>
      <c r="W6813" s="8" t="str">
        <f t="shared" si="214"/>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5"/>
        <v>-</v>
      </c>
      <c r="R6814" s="9"/>
      <c r="S6814" s="9"/>
      <c r="T6814" s="9"/>
      <c r="U6814" s="9"/>
      <c r="V6814" s="9"/>
      <c r="W6814" s="9" t="str">
        <f t="shared" si="214"/>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5"/>
        <v>-</v>
      </c>
      <c r="R6815" s="8"/>
      <c r="S6815" s="8"/>
      <c r="T6815" s="8"/>
      <c r="U6815" s="8"/>
      <c r="V6815" s="8"/>
      <c r="W6815" s="8" t="str">
        <f t="shared" si="214"/>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5"/>
        <v>-</v>
      </c>
      <c r="R6816" s="9"/>
      <c r="S6816" s="9"/>
      <c r="T6816" s="9"/>
      <c r="U6816" s="9"/>
      <c r="V6816" s="9"/>
      <c r="W6816" s="9" t="str">
        <f t="shared" si="214"/>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5"/>
        <v>-</v>
      </c>
      <c r="R6817" s="8"/>
      <c r="S6817" s="8"/>
      <c r="T6817" s="8"/>
      <c r="U6817" s="8"/>
      <c r="V6817" s="8"/>
      <c r="W6817" s="8" t="str">
        <f t="shared" si="214"/>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5"/>
        <v>-</v>
      </c>
      <c r="R6818" s="9"/>
      <c r="S6818" s="9"/>
      <c r="T6818" s="9"/>
      <c r="U6818" s="9"/>
      <c r="V6818" s="9"/>
      <c r="W6818" s="9" t="str">
        <f t="shared" si="214"/>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5"/>
        <v>-</v>
      </c>
      <c r="R6819" s="8"/>
      <c r="S6819" s="8"/>
      <c r="T6819" s="8"/>
      <c r="U6819" s="8"/>
      <c r="V6819" s="8"/>
      <c r="W6819" s="8" t="str">
        <f t="shared" si="214"/>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5"/>
        <v>-</v>
      </c>
      <c r="R6820" s="9"/>
      <c r="S6820" s="9"/>
      <c r="T6820" s="9"/>
      <c r="U6820" s="9"/>
      <c r="V6820" s="9"/>
      <c r="W6820" s="9" t="str">
        <f t="shared" si="214"/>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5"/>
        <v>-</v>
      </c>
      <c r="R6821" s="8"/>
      <c r="S6821" s="8"/>
      <c r="T6821" s="8"/>
      <c r="U6821" s="8"/>
      <c r="V6821" s="8"/>
      <c r="W6821" s="8" t="str">
        <f t="shared" si="214"/>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5"/>
        <v>-</v>
      </c>
      <c r="R6822" s="9"/>
      <c r="S6822" s="9"/>
      <c r="T6822" s="9"/>
      <c r="U6822" s="9"/>
      <c r="V6822" s="9"/>
      <c r="W6822" s="9" t="str">
        <f t="shared" si="214"/>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5"/>
        <v>-</v>
      </c>
      <c r="R6823" s="8"/>
      <c r="S6823" s="8"/>
      <c r="T6823" s="8"/>
      <c r="U6823" s="8"/>
      <c r="V6823" s="8"/>
      <c r="W6823" s="8" t="str">
        <f t="shared" si="214"/>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5"/>
        <v>-</v>
      </c>
      <c r="R6824" s="9"/>
      <c r="S6824" s="9"/>
      <c r="T6824" s="9"/>
      <c r="U6824" s="9"/>
      <c r="V6824" s="9"/>
      <c r="W6824" s="9" t="str">
        <f t="shared" si="214"/>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5"/>
        <v>-</v>
      </c>
      <c r="R6825" s="8"/>
      <c r="S6825" s="8"/>
      <c r="T6825" s="8"/>
      <c r="U6825" s="8"/>
      <c r="V6825" s="8"/>
      <c r="W6825" s="8" t="str">
        <f t="shared" si="214"/>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5"/>
        <v>-</v>
      </c>
      <c r="R6826" s="9"/>
      <c r="S6826" s="9"/>
      <c r="T6826" s="9"/>
      <c r="U6826" s="9"/>
      <c r="V6826" s="9"/>
      <c r="W6826" s="9" t="str">
        <f t="shared" si="214"/>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5"/>
        <v>-</v>
      </c>
      <c r="R6827" s="8"/>
      <c r="S6827" s="8"/>
      <c r="T6827" s="8"/>
      <c r="U6827" s="8"/>
      <c r="V6827" s="8"/>
      <c r="W6827" s="8" t="str">
        <f t="shared" si="214"/>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5"/>
        <v>-</v>
      </c>
      <c r="R6828" s="9"/>
      <c r="S6828" s="9"/>
      <c r="T6828" s="9"/>
      <c r="U6828" s="9"/>
      <c r="V6828" s="9"/>
      <c r="W6828" s="9" t="str">
        <f t="shared" si="214"/>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5"/>
        <v>-</v>
      </c>
      <c r="R6829" s="8"/>
      <c r="S6829" s="8"/>
      <c r="T6829" s="8"/>
      <c r="U6829" s="8"/>
      <c r="V6829" s="8"/>
      <c r="W6829" s="8" t="str">
        <f t="shared" si="214"/>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5"/>
        <v>-</v>
      </c>
      <c r="R6830" s="9"/>
      <c r="S6830" s="9"/>
      <c r="T6830" s="9"/>
      <c r="U6830" s="9"/>
      <c r="V6830" s="9"/>
      <c r="W6830" s="9" t="str">
        <f t="shared" si="214"/>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5"/>
        <v>-</v>
      </c>
      <c r="R6831" s="8"/>
      <c r="S6831" s="8"/>
      <c r="T6831" s="8"/>
      <c r="U6831" s="8"/>
      <c r="V6831" s="8"/>
      <c r="W6831" s="8" t="str">
        <f t="shared" si="214"/>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5"/>
        <v>-</v>
      </c>
      <c r="R6832" s="9"/>
      <c r="S6832" s="9"/>
      <c r="T6832" s="9"/>
      <c r="U6832" s="9"/>
      <c r="V6832" s="9"/>
      <c r="W6832" s="9" t="str">
        <f t="shared" si="214"/>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5"/>
        <v>-</v>
      </c>
      <c r="R6833" s="8"/>
      <c r="S6833" s="8"/>
      <c r="T6833" s="8"/>
      <c r="U6833" s="8"/>
      <c r="V6833" s="8"/>
      <c r="W6833" s="8" t="str">
        <f t="shared" si="214"/>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5"/>
        <v>-</v>
      </c>
      <c r="R6834" s="9"/>
      <c r="S6834" s="9"/>
      <c r="T6834" s="9"/>
      <c r="U6834" s="9"/>
      <c r="V6834" s="9"/>
      <c r="W6834" s="9" t="str">
        <f t="shared" si="214"/>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5"/>
        <v>-</v>
      </c>
      <c r="R6835" s="8"/>
      <c r="S6835" s="8"/>
      <c r="T6835" s="8"/>
      <c r="U6835" s="8"/>
      <c r="V6835" s="8"/>
      <c r="W6835" s="8" t="str">
        <f t="shared" si="214"/>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5"/>
        <v>-</v>
      </c>
      <c r="R6836" s="9"/>
      <c r="S6836" s="9"/>
      <c r="T6836" s="9"/>
      <c r="U6836" s="9"/>
      <c r="V6836" s="9"/>
      <c r="W6836" s="9" t="str">
        <f t="shared" si="214"/>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5"/>
        <v>-</v>
      </c>
      <c r="R6837" s="8"/>
      <c r="S6837" s="8"/>
      <c r="T6837" s="8"/>
      <c r="U6837" s="8"/>
      <c r="V6837" s="8"/>
      <c r="W6837" s="8" t="str">
        <f t="shared" si="214"/>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5"/>
        <v>-</v>
      </c>
      <c r="R6838" s="9"/>
      <c r="S6838" s="9"/>
      <c r="T6838" s="9"/>
      <c r="U6838" s="9"/>
      <c r="V6838" s="9"/>
      <c r="W6838" s="9" t="str">
        <f t="shared" si="214"/>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5"/>
        <v>-</v>
      </c>
      <c r="R6839" s="8"/>
      <c r="S6839" s="8"/>
      <c r="T6839" s="8"/>
      <c r="U6839" s="8"/>
      <c r="V6839" s="8"/>
      <c r="W6839" s="8" t="str">
        <f t="shared" si="214"/>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5"/>
        <v>-</v>
      </c>
      <c r="R6840" s="9"/>
      <c r="S6840" s="9"/>
      <c r="T6840" s="9"/>
      <c r="U6840" s="9"/>
      <c r="V6840" s="9"/>
      <c r="W6840" s="9" t="str">
        <f t="shared" si="214"/>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5"/>
        <v>-</v>
      </c>
      <c r="R6841" s="8"/>
      <c r="S6841" s="8"/>
      <c r="T6841" s="8"/>
      <c r="U6841" s="8"/>
      <c r="V6841" s="8"/>
      <c r="W6841" s="8" t="str">
        <f t="shared" si="214"/>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5"/>
        <v>-</v>
      </c>
      <c r="R6842" s="9"/>
      <c r="S6842" s="9"/>
      <c r="T6842" s="9"/>
      <c r="U6842" s="9"/>
      <c r="V6842" s="9"/>
      <c r="W6842" s="9" t="str">
        <f t="shared" si="214"/>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5"/>
        <v>-</v>
      </c>
      <c r="R6843" s="8"/>
      <c r="S6843" s="8"/>
      <c r="T6843" s="8"/>
      <c r="U6843" s="8"/>
      <c r="V6843" s="8"/>
      <c r="W6843" s="8" t="str">
        <f t="shared" si="214"/>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5"/>
        <v>-</v>
      </c>
      <c r="R6844" s="9"/>
      <c r="S6844" s="9"/>
      <c r="T6844" s="9"/>
      <c r="U6844" s="9"/>
      <c r="V6844" s="9"/>
      <c r="W6844" s="9" t="str">
        <f t="shared" si="214"/>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5"/>
        <v>-</v>
      </c>
      <c r="R6845" s="8"/>
      <c r="S6845" s="8"/>
      <c r="T6845" s="8"/>
      <c r="U6845" s="8"/>
      <c r="V6845" s="8"/>
      <c r="W6845" s="8" t="str">
        <f t="shared" si="214"/>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5"/>
        <v>-</v>
      </c>
      <c r="R6846" s="9"/>
      <c r="S6846" s="9"/>
      <c r="T6846" s="9"/>
      <c r="U6846" s="9"/>
      <c r="V6846" s="9"/>
      <c r="W6846" s="9" t="str">
        <f t="shared" si="214"/>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5"/>
        <v>-</v>
      </c>
      <c r="R6847" s="8"/>
      <c r="S6847" s="8"/>
      <c r="T6847" s="8"/>
      <c r="U6847" s="8"/>
      <c r="V6847" s="8"/>
      <c r="W6847" s="8" t="str">
        <f t="shared" si="214"/>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5"/>
        <v>-</v>
      </c>
      <c r="R6848" s="9"/>
      <c r="S6848" s="9"/>
      <c r="T6848" s="9"/>
      <c r="U6848" s="9"/>
      <c r="V6848" s="9"/>
      <c r="W6848" s="9" t="str">
        <f t="shared" si="214"/>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5"/>
        <v>-</v>
      </c>
      <c r="R6849" s="8"/>
      <c r="S6849" s="8"/>
      <c r="T6849" s="8"/>
      <c r="U6849" s="8"/>
      <c r="V6849" s="8"/>
      <c r="W6849" s="8" t="str">
        <f t="shared" si="214"/>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5"/>
        <v>-</v>
      </c>
      <c r="R6850" s="9"/>
      <c r="S6850" s="9"/>
      <c r="T6850" s="9"/>
      <c r="U6850" s="9"/>
      <c r="V6850" s="9"/>
      <c r="W6850" s="9" t="str">
        <f t="shared" si="214"/>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5"/>
        <v>-</v>
      </c>
      <c r="R6851" s="8"/>
      <c r="S6851" s="8"/>
      <c r="T6851" s="8"/>
      <c r="U6851" s="8"/>
      <c r="V6851" s="8"/>
      <c r="W6851" s="8" t="str">
        <f t="shared" si="214"/>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5"/>
        <v>-</v>
      </c>
      <c r="R6852" s="9"/>
      <c r="S6852" s="9"/>
      <c r="T6852" s="9"/>
      <c r="U6852" s="9"/>
      <c r="V6852" s="9"/>
      <c r="W6852" s="9" t="str">
        <f t="shared" si="214"/>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5"/>
        <v>-</v>
      </c>
      <c r="R6853" s="8"/>
      <c r="S6853" s="8"/>
      <c r="T6853" s="8"/>
      <c r="U6853" s="8"/>
      <c r="V6853" s="8"/>
      <c r="W6853" s="8" t="str">
        <f t="shared" ref="W6853:W6916" si="216">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7">IF(B6854&gt;1/1/1900, (IF(R6854="Closed",(DATEDIF(B6854,P6854,"d"))-(DATEDIF(M6854,O6854,"d")),IF(OR(R6854="Pending",ISBLANK(P6854)),TODAY()-B6854))),"-")</f>
        <v>-</v>
      </c>
      <c r="R6854" s="9"/>
      <c r="S6854" s="9"/>
      <c r="T6854" s="9"/>
      <c r="U6854" s="9"/>
      <c r="V6854" s="9"/>
      <c r="W6854" s="9" t="str">
        <f t="shared" si="216"/>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7"/>
        <v>-</v>
      </c>
      <c r="R6855" s="8"/>
      <c r="S6855" s="8"/>
      <c r="T6855" s="8"/>
      <c r="U6855" s="8"/>
      <c r="V6855" s="8"/>
      <c r="W6855" s="8" t="str">
        <f t="shared" si="216"/>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7"/>
        <v>-</v>
      </c>
      <c r="R6856" s="9"/>
      <c r="S6856" s="9"/>
      <c r="T6856" s="9"/>
      <c r="U6856" s="9"/>
      <c r="V6856" s="9"/>
      <c r="W6856" s="9" t="str">
        <f t="shared" si="216"/>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7"/>
        <v>-</v>
      </c>
      <c r="R6857" s="8"/>
      <c r="S6857" s="8"/>
      <c r="T6857" s="8"/>
      <c r="U6857" s="8"/>
      <c r="V6857" s="8"/>
      <c r="W6857" s="8" t="str">
        <f t="shared" si="216"/>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7"/>
        <v>-</v>
      </c>
      <c r="R6858" s="9"/>
      <c r="S6858" s="9"/>
      <c r="T6858" s="9"/>
      <c r="U6858" s="9"/>
      <c r="V6858" s="9"/>
      <c r="W6858" s="9" t="str">
        <f t="shared" si="216"/>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7"/>
        <v>-</v>
      </c>
      <c r="R6859" s="8"/>
      <c r="S6859" s="8"/>
      <c r="T6859" s="8"/>
      <c r="U6859" s="8"/>
      <c r="V6859" s="8"/>
      <c r="W6859" s="8" t="str">
        <f t="shared" si="216"/>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7"/>
        <v>-</v>
      </c>
      <c r="R6860" s="9"/>
      <c r="S6860" s="9"/>
      <c r="T6860" s="9"/>
      <c r="U6860" s="9"/>
      <c r="V6860" s="9"/>
      <c r="W6860" s="9" t="str">
        <f t="shared" si="216"/>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7"/>
        <v>-</v>
      </c>
      <c r="R6861" s="8"/>
      <c r="S6861" s="8"/>
      <c r="T6861" s="8"/>
      <c r="U6861" s="8"/>
      <c r="V6861" s="8"/>
      <c r="W6861" s="8" t="str">
        <f t="shared" si="216"/>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7"/>
        <v>-</v>
      </c>
      <c r="R6862" s="9"/>
      <c r="S6862" s="9"/>
      <c r="T6862" s="9"/>
      <c r="U6862" s="9"/>
      <c r="V6862" s="9"/>
      <c r="W6862" s="9" t="str">
        <f t="shared" si="216"/>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7"/>
        <v>-</v>
      </c>
      <c r="R6863" s="8"/>
      <c r="S6863" s="8"/>
      <c r="T6863" s="8"/>
      <c r="U6863" s="8"/>
      <c r="V6863" s="8"/>
      <c r="W6863" s="8" t="str">
        <f t="shared" si="216"/>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7"/>
        <v>-</v>
      </c>
      <c r="R6864" s="9"/>
      <c r="S6864" s="9"/>
      <c r="T6864" s="9"/>
      <c r="U6864" s="9"/>
      <c r="V6864" s="9"/>
      <c r="W6864" s="9" t="str">
        <f t="shared" si="216"/>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7"/>
        <v>-</v>
      </c>
      <c r="R6865" s="8"/>
      <c r="S6865" s="8"/>
      <c r="T6865" s="8"/>
      <c r="U6865" s="8"/>
      <c r="V6865" s="8"/>
      <c r="W6865" s="8" t="str">
        <f t="shared" si="216"/>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7"/>
        <v>-</v>
      </c>
      <c r="R6866" s="9"/>
      <c r="S6866" s="9"/>
      <c r="T6866" s="9"/>
      <c r="U6866" s="9"/>
      <c r="V6866" s="9"/>
      <c r="W6866" s="9" t="str">
        <f t="shared" si="216"/>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7"/>
        <v>-</v>
      </c>
      <c r="R6867" s="8"/>
      <c r="S6867" s="8"/>
      <c r="T6867" s="8"/>
      <c r="U6867" s="8"/>
      <c r="V6867" s="8"/>
      <c r="W6867" s="8" t="str">
        <f t="shared" si="216"/>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7"/>
        <v>-</v>
      </c>
      <c r="R6868" s="9"/>
      <c r="S6868" s="9"/>
      <c r="T6868" s="9"/>
      <c r="U6868" s="9"/>
      <c r="V6868" s="9"/>
      <c r="W6868" s="9" t="str">
        <f t="shared" si="216"/>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7"/>
        <v>-</v>
      </c>
      <c r="R6869" s="8"/>
      <c r="S6869" s="8"/>
      <c r="T6869" s="8"/>
      <c r="U6869" s="8"/>
      <c r="V6869" s="8"/>
      <c r="W6869" s="8" t="str">
        <f t="shared" si="216"/>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7"/>
        <v>-</v>
      </c>
      <c r="R6870" s="9"/>
      <c r="S6870" s="9"/>
      <c r="T6870" s="9"/>
      <c r="U6870" s="9"/>
      <c r="V6870" s="9"/>
      <c r="W6870" s="9" t="str">
        <f t="shared" si="216"/>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7"/>
        <v>-</v>
      </c>
      <c r="R6871" s="8"/>
      <c r="S6871" s="8"/>
      <c r="T6871" s="8"/>
      <c r="U6871" s="8"/>
      <c r="V6871" s="8"/>
      <c r="W6871" s="8" t="str">
        <f t="shared" si="216"/>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7"/>
        <v>-</v>
      </c>
      <c r="R6872" s="9"/>
      <c r="S6872" s="9"/>
      <c r="T6872" s="9"/>
      <c r="U6872" s="9"/>
      <c r="V6872" s="9"/>
      <c r="W6872" s="9" t="str">
        <f t="shared" si="216"/>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7"/>
        <v>-</v>
      </c>
      <c r="R6873" s="8"/>
      <c r="S6873" s="8"/>
      <c r="T6873" s="8"/>
      <c r="U6873" s="8"/>
      <c r="V6873" s="8"/>
      <c r="W6873" s="8" t="str">
        <f t="shared" si="216"/>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7"/>
        <v>-</v>
      </c>
      <c r="R6874" s="9"/>
      <c r="S6874" s="9"/>
      <c r="T6874" s="9"/>
      <c r="U6874" s="9"/>
      <c r="V6874" s="9"/>
      <c r="W6874" s="9" t="str">
        <f t="shared" si="216"/>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7"/>
        <v>-</v>
      </c>
      <c r="R6875" s="8"/>
      <c r="S6875" s="8"/>
      <c r="T6875" s="8"/>
      <c r="U6875" s="8"/>
      <c r="V6875" s="8"/>
      <c r="W6875" s="8" t="str">
        <f t="shared" si="216"/>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7"/>
        <v>-</v>
      </c>
      <c r="R6876" s="9"/>
      <c r="S6876" s="9"/>
      <c r="T6876" s="9"/>
      <c r="U6876" s="9"/>
      <c r="V6876" s="9"/>
      <c r="W6876" s="9" t="str">
        <f t="shared" si="216"/>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7"/>
        <v>-</v>
      </c>
      <c r="R6877" s="8"/>
      <c r="S6877" s="8"/>
      <c r="T6877" s="8"/>
      <c r="U6877" s="8"/>
      <c r="V6877" s="8"/>
      <c r="W6877" s="8" t="str">
        <f t="shared" si="216"/>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7"/>
        <v>-</v>
      </c>
      <c r="R6878" s="9"/>
      <c r="S6878" s="9"/>
      <c r="T6878" s="9"/>
      <c r="U6878" s="9"/>
      <c r="V6878" s="9"/>
      <c r="W6878" s="9" t="str">
        <f t="shared" si="216"/>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7"/>
        <v>-</v>
      </c>
      <c r="R6879" s="8"/>
      <c r="S6879" s="8"/>
      <c r="T6879" s="8"/>
      <c r="U6879" s="8"/>
      <c r="V6879" s="8"/>
      <c r="W6879" s="8" t="str">
        <f t="shared" si="216"/>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7"/>
        <v>-</v>
      </c>
      <c r="R6880" s="9"/>
      <c r="S6880" s="9"/>
      <c r="T6880" s="9"/>
      <c r="U6880" s="9"/>
      <c r="V6880" s="9"/>
      <c r="W6880" s="9" t="str">
        <f t="shared" si="216"/>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7"/>
        <v>-</v>
      </c>
      <c r="R6881" s="8"/>
      <c r="S6881" s="8"/>
      <c r="T6881" s="8"/>
      <c r="U6881" s="8"/>
      <c r="V6881" s="8"/>
      <c r="W6881" s="8" t="str">
        <f t="shared" si="216"/>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7"/>
        <v>-</v>
      </c>
      <c r="R6882" s="9"/>
      <c r="S6882" s="9"/>
      <c r="T6882" s="9"/>
      <c r="U6882" s="9"/>
      <c r="V6882" s="9"/>
      <c r="W6882" s="9" t="str">
        <f t="shared" si="216"/>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7"/>
        <v>-</v>
      </c>
      <c r="R6883" s="8"/>
      <c r="S6883" s="8"/>
      <c r="T6883" s="8"/>
      <c r="U6883" s="8"/>
      <c r="V6883" s="8"/>
      <c r="W6883" s="8" t="str">
        <f t="shared" si="216"/>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7"/>
        <v>-</v>
      </c>
      <c r="R6884" s="9"/>
      <c r="S6884" s="9"/>
      <c r="T6884" s="9"/>
      <c r="U6884" s="9"/>
      <c r="V6884" s="9"/>
      <c r="W6884" s="9" t="str">
        <f t="shared" si="216"/>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7"/>
        <v>-</v>
      </c>
      <c r="R6885" s="8"/>
      <c r="S6885" s="8"/>
      <c r="T6885" s="8"/>
      <c r="U6885" s="8"/>
      <c r="V6885" s="8"/>
      <c r="W6885" s="8" t="str">
        <f t="shared" si="216"/>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7"/>
        <v>-</v>
      </c>
      <c r="R6886" s="9"/>
      <c r="S6886" s="9"/>
      <c r="T6886" s="9"/>
      <c r="U6886" s="9"/>
      <c r="V6886" s="9"/>
      <c r="W6886" s="9" t="str">
        <f t="shared" si="216"/>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7"/>
        <v>-</v>
      </c>
      <c r="R6887" s="8"/>
      <c r="S6887" s="8"/>
      <c r="T6887" s="8"/>
      <c r="U6887" s="8"/>
      <c r="V6887" s="8"/>
      <c r="W6887" s="8" t="str">
        <f t="shared" si="216"/>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7"/>
        <v>-</v>
      </c>
      <c r="R6888" s="9"/>
      <c r="S6888" s="9"/>
      <c r="T6888" s="9"/>
      <c r="U6888" s="9"/>
      <c r="V6888" s="9"/>
      <c r="W6888" s="9" t="str">
        <f t="shared" si="216"/>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7"/>
        <v>-</v>
      </c>
      <c r="R6889" s="8"/>
      <c r="S6889" s="8"/>
      <c r="T6889" s="8"/>
      <c r="U6889" s="8"/>
      <c r="V6889" s="8"/>
      <c r="W6889" s="8" t="str">
        <f t="shared" si="216"/>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7"/>
        <v>-</v>
      </c>
      <c r="R6890" s="9"/>
      <c r="S6890" s="9"/>
      <c r="T6890" s="9"/>
      <c r="U6890" s="9"/>
      <c r="V6890" s="9"/>
      <c r="W6890" s="9" t="str">
        <f t="shared" si="216"/>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7"/>
        <v>-</v>
      </c>
      <c r="R6891" s="8"/>
      <c r="S6891" s="8"/>
      <c r="T6891" s="8"/>
      <c r="U6891" s="8"/>
      <c r="V6891" s="8"/>
      <c r="W6891" s="8" t="str">
        <f t="shared" si="216"/>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7"/>
        <v>-</v>
      </c>
      <c r="R6892" s="9"/>
      <c r="S6892" s="9"/>
      <c r="T6892" s="9"/>
      <c r="U6892" s="9"/>
      <c r="V6892" s="9"/>
      <c r="W6892" s="9" t="str">
        <f t="shared" si="216"/>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7"/>
        <v>-</v>
      </c>
      <c r="R6893" s="8"/>
      <c r="S6893" s="8"/>
      <c r="T6893" s="8"/>
      <c r="U6893" s="8"/>
      <c r="V6893" s="8"/>
      <c r="W6893" s="8" t="str">
        <f t="shared" si="216"/>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7"/>
        <v>-</v>
      </c>
      <c r="R6894" s="9"/>
      <c r="S6894" s="9"/>
      <c r="T6894" s="9"/>
      <c r="U6894" s="9"/>
      <c r="V6894" s="9"/>
      <c r="W6894" s="9" t="str">
        <f t="shared" si="216"/>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7"/>
        <v>-</v>
      </c>
      <c r="R6895" s="8"/>
      <c r="S6895" s="8"/>
      <c r="T6895" s="8"/>
      <c r="U6895" s="8"/>
      <c r="V6895" s="8"/>
      <c r="W6895" s="8" t="str">
        <f t="shared" si="216"/>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7"/>
        <v>-</v>
      </c>
      <c r="R6896" s="9"/>
      <c r="S6896" s="9"/>
      <c r="T6896" s="9"/>
      <c r="U6896" s="9"/>
      <c r="V6896" s="9"/>
      <c r="W6896" s="9" t="str">
        <f t="shared" si="216"/>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7"/>
        <v>-</v>
      </c>
      <c r="R6897" s="8"/>
      <c r="S6897" s="8"/>
      <c r="T6897" s="8"/>
      <c r="U6897" s="8"/>
      <c r="V6897" s="8"/>
      <c r="W6897" s="8" t="str">
        <f t="shared" si="216"/>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7"/>
        <v>-</v>
      </c>
      <c r="R6898" s="9"/>
      <c r="S6898" s="9"/>
      <c r="T6898" s="9"/>
      <c r="U6898" s="9"/>
      <c r="V6898" s="9"/>
      <c r="W6898" s="9" t="str">
        <f t="shared" si="216"/>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7"/>
        <v>-</v>
      </c>
      <c r="R6899" s="8"/>
      <c r="S6899" s="8"/>
      <c r="T6899" s="8"/>
      <c r="U6899" s="8"/>
      <c r="V6899" s="8"/>
      <c r="W6899" s="8" t="str">
        <f t="shared" si="216"/>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7"/>
        <v>-</v>
      </c>
      <c r="R6900" s="9"/>
      <c r="S6900" s="9"/>
      <c r="T6900" s="9"/>
      <c r="U6900" s="9"/>
      <c r="V6900" s="9"/>
      <c r="W6900" s="9" t="str">
        <f t="shared" si="216"/>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7"/>
        <v>-</v>
      </c>
      <c r="R6901" s="8"/>
      <c r="S6901" s="8"/>
      <c r="T6901" s="8"/>
      <c r="U6901" s="8"/>
      <c r="V6901" s="8"/>
      <c r="W6901" s="8" t="str">
        <f t="shared" si="216"/>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7"/>
        <v>-</v>
      </c>
      <c r="R6902" s="9"/>
      <c r="S6902" s="9"/>
      <c r="T6902" s="9"/>
      <c r="U6902" s="9"/>
      <c r="V6902" s="9"/>
      <c r="W6902" s="9" t="str">
        <f t="shared" si="216"/>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7"/>
        <v>-</v>
      </c>
      <c r="R6903" s="8"/>
      <c r="S6903" s="8"/>
      <c r="T6903" s="8"/>
      <c r="U6903" s="8"/>
      <c r="V6903" s="8"/>
      <c r="W6903" s="8" t="str">
        <f t="shared" si="216"/>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7"/>
        <v>-</v>
      </c>
      <c r="R6904" s="9"/>
      <c r="S6904" s="9"/>
      <c r="T6904" s="9"/>
      <c r="U6904" s="9"/>
      <c r="V6904" s="9"/>
      <c r="W6904" s="9" t="str">
        <f t="shared" si="216"/>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7"/>
        <v>-</v>
      </c>
      <c r="R6905" s="8"/>
      <c r="S6905" s="8"/>
      <c r="T6905" s="8"/>
      <c r="U6905" s="8"/>
      <c r="V6905" s="8"/>
      <c r="W6905" s="8" t="str">
        <f t="shared" si="216"/>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7"/>
        <v>-</v>
      </c>
      <c r="R6906" s="9"/>
      <c r="S6906" s="9"/>
      <c r="T6906" s="9"/>
      <c r="U6906" s="9"/>
      <c r="V6906" s="9"/>
      <c r="W6906" s="9" t="str">
        <f t="shared" si="216"/>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7"/>
        <v>-</v>
      </c>
      <c r="R6907" s="8"/>
      <c r="S6907" s="8"/>
      <c r="T6907" s="8"/>
      <c r="U6907" s="8"/>
      <c r="V6907" s="8"/>
      <c r="W6907" s="8" t="str">
        <f t="shared" si="216"/>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7"/>
        <v>-</v>
      </c>
      <c r="R6908" s="9"/>
      <c r="S6908" s="9"/>
      <c r="T6908" s="9"/>
      <c r="U6908" s="9"/>
      <c r="V6908" s="9"/>
      <c r="W6908" s="9" t="str">
        <f t="shared" si="216"/>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7"/>
        <v>-</v>
      </c>
      <c r="R6909" s="8"/>
      <c r="S6909" s="8"/>
      <c r="T6909" s="8"/>
      <c r="U6909" s="8"/>
      <c r="V6909" s="8"/>
      <c r="W6909" s="8" t="str">
        <f t="shared" si="216"/>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7"/>
        <v>-</v>
      </c>
      <c r="R6910" s="9"/>
      <c r="S6910" s="9"/>
      <c r="T6910" s="9"/>
      <c r="U6910" s="9"/>
      <c r="V6910" s="9"/>
      <c r="W6910" s="9" t="str">
        <f t="shared" si="216"/>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7"/>
        <v>-</v>
      </c>
      <c r="R6911" s="8"/>
      <c r="S6911" s="8"/>
      <c r="T6911" s="8"/>
      <c r="U6911" s="8"/>
      <c r="V6911" s="8"/>
      <c r="W6911" s="8" t="str">
        <f t="shared" si="216"/>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7"/>
        <v>-</v>
      </c>
      <c r="R6912" s="9"/>
      <c r="S6912" s="9"/>
      <c r="T6912" s="9"/>
      <c r="U6912" s="9"/>
      <c r="V6912" s="9"/>
      <c r="W6912" s="9" t="str">
        <f t="shared" si="216"/>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7"/>
        <v>-</v>
      </c>
      <c r="R6913" s="8"/>
      <c r="S6913" s="8"/>
      <c r="T6913" s="8"/>
      <c r="U6913" s="8"/>
      <c r="V6913" s="8"/>
      <c r="W6913" s="8" t="str">
        <f t="shared" si="216"/>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7"/>
        <v>-</v>
      </c>
      <c r="R6914" s="9"/>
      <c r="S6914" s="9"/>
      <c r="T6914" s="9"/>
      <c r="U6914" s="9"/>
      <c r="V6914" s="9"/>
      <c r="W6914" s="9" t="str">
        <f t="shared" si="216"/>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7"/>
        <v>-</v>
      </c>
      <c r="R6915" s="8"/>
      <c r="S6915" s="8"/>
      <c r="T6915" s="8"/>
      <c r="U6915" s="8"/>
      <c r="V6915" s="8"/>
      <c r="W6915" s="8" t="str">
        <f t="shared" si="216"/>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7"/>
        <v>-</v>
      </c>
      <c r="R6916" s="9"/>
      <c r="S6916" s="9"/>
      <c r="T6916" s="9"/>
      <c r="U6916" s="9"/>
      <c r="V6916" s="9"/>
      <c r="W6916" s="9" t="str">
        <f t="shared" si="216"/>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7"/>
        <v>-</v>
      </c>
      <c r="R6917" s="8"/>
      <c r="S6917" s="8"/>
      <c r="T6917" s="8"/>
      <c r="U6917" s="8"/>
      <c r="V6917" s="8"/>
      <c r="W6917" s="8" t="str">
        <f t="shared" ref="W6917:W6980" si="218">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9">IF(B6918&gt;1/1/1900, (IF(R6918="Closed",(DATEDIF(B6918,P6918,"d"))-(DATEDIF(M6918,O6918,"d")),IF(OR(R6918="Pending",ISBLANK(P6918)),TODAY()-B6918))),"-")</f>
        <v>-</v>
      </c>
      <c r="R6918" s="9"/>
      <c r="S6918" s="9"/>
      <c r="T6918" s="9"/>
      <c r="U6918" s="9"/>
      <c r="V6918" s="9"/>
      <c r="W6918" s="9" t="str">
        <f t="shared" si="218"/>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9"/>
        <v>-</v>
      </c>
      <c r="R6919" s="8"/>
      <c r="S6919" s="8"/>
      <c r="T6919" s="8"/>
      <c r="U6919" s="8"/>
      <c r="V6919" s="8"/>
      <c r="W6919" s="8" t="str">
        <f t="shared" si="218"/>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9"/>
        <v>-</v>
      </c>
      <c r="R6920" s="9"/>
      <c r="S6920" s="9"/>
      <c r="T6920" s="9"/>
      <c r="U6920" s="9"/>
      <c r="V6920" s="9"/>
      <c r="W6920" s="9" t="str">
        <f t="shared" si="218"/>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9"/>
        <v>-</v>
      </c>
      <c r="R6921" s="8"/>
      <c r="S6921" s="8"/>
      <c r="T6921" s="8"/>
      <c r="U6921" s="8"/>
      <c r="V6921" s="8"/>
      <c r="W6921" s="8" t="str">
        <f t="shared" si="218"/>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9"/>
        <v>-</v>
      </c>
      <c r="R6922" s="9"/>
      <c r="S6922" s="9"/>
      <c r="T6922" s="9"/>
      <c r="U6922" s="9"/>
      <c r="V6922" s="9"/>
      <c r="W6922" s="9" t="str">
        <f t="shared" si="218"/>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9"/>
        <v>-</v>
      </c>
      <c r="R6923" s="8"/>
      <c r="S6923" s="8"/>
      <c r="T6923" s="8"/>
      <c r="U6923" s="8"/>
      <c r="V6923" s="8"/>
      <c r="W6923" s="8" t="str">
        <f t="shared" si="218"/>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9"/>
        <v>-</v>
      </c>
      <c r="R6924" s="9"/>
      <c r="S6924" s="9"/>
      <c r="T6924" s="9"/>
      <c r="U6924" s="9"/>
      <c r="V6924" s="9"/>
      <c r="W6924" s="9" t="str">
        <f t="shared" si="218"/>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9"/>
        <v>-</v>
      </c>
      <c r="R6925" s="8"/>
      <c r="S6925" s="8"/>
      <c r="T6925" s="8"/>
      <c r="U6925" s="8"/>
      <c r="V6925" s="8"/>
      <c r="W6925" s="8" t="str">
        <f t="shared" si="218"/>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9"/>
        <v>-</v>
      </c>
      <c r="R6926" s="9"/>
      <c r="S6926" s="9"/>
      <c r="T6926" s="9"/>
      <c r="U6926" s="9"/>
      <c r="V6926" s="9"/>
      <c r="W6926" s="9" t="str">
        <f t="shared" si="218"/>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9"/>
        <v>-</v>
      </c>
      <c r="R6927" s="8"/>
      <c r="S6927" s="8"/>
      <c r="T6927" s="8"/>
      <c r="U6927" s="8"/>
      <c r="V6927" s="8"/>
      <c r="W6927" s="8" t="str">
        <f t="shared" si="218"/>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9"/>
        <v>-</v>
      </c>
      <c r="R6928" s="9"/>
      <c r="S6928" s="9"/>
      <c r="T6928" s="9"/>
      <c r="U6928" s="9"/>
      <c r="V6928" s="9"/>
      <c r="W6928" s="9" t="str">
        <f t="shared" si="218"/>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9"/>
        <v>-</v>
      </c>
      <c r="R6929" s="8"/>
      <c r="S6929" s="8"/>
      <c r="T6929" s="8"/>
      <c r="U6929" s="8"/>
      <c r="V6929" s="8"/>
      <c r="W6929" s="8" t="str">
        <f t="shared" si="218"/>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9"/>
        <v>-</v>
      </c>
      <c r="R6930" s="9"/>
      <c r="S6930" s="9"/>
      <c r="T6930" s="9"/>
      <c r="U6930" s="9"/>
      <c r="V6930" s="9"/>
      <c r="W6930" s="9" t="str">
        <f t="shared" si="218"/>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9"/>
        <v>-</v>
      </c>
      <c r="R6931" s="8"/>
      <c r="S6931" s="8"/>
      <c r="T6931" s="8"/>
      <c r="U6931" s="8"/>
      <c r="V6931" s="8"/>
      <c r="W6931" s="8" t="str">
        <f t="shared" si="218"/>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9"/>
        <v>-</v>
      </c>
      <c r="R6932" s="9"/>
      <c r="S6932" s="9"/>
      <c r="T6932" s="9"/>
      <c r="U6932" s="9"/>
      <c r="V6932" s="9"/>
      <c r="W6932" s="9" t="str">
        <f t="shared" si="218"/>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9"/>
        <v>-</v>
      </c>
      <c r="R6933" s="8"/>
      <c r="S6933" s="8"/>
      <c r="T6933" s="8"/>
      <c r="U6933" s="8"/>
      <c r="V6933" s="8"/>
      <c r="W6933" s="8" t="str">
        <f t="shared" si="218"/>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9"/>
        <v>-</v>
      </c>
      <c r="R6934" s="9"/>
      <c r="S6934" s="9"/>
      <c r="T6934" s="9"/>
      <c r="U6934" s="9"/>
      <c r="V6934" s="9"/>
      <c r="W6934" s="9" t="str">
        <f t="shared" si="218"/>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9"/>
        <v>-</v>
      </c>
      <c r="R6935" s="8"/>
      <c r="S6935" s="8"/>
      <c r="T6935" s="8"/>
      <c r="U6935" s="8"/>
      <c r="V6935" s="8"/>
      <c r="W6935" s="8" t="str">
        <f t="shared" si="218"/>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9"/>
        <v>-</v>
      </c>
      <c r="R6936" s="9"/>
      <c r="S6936" s="9"/>
      <c r="T6936" s="9"/>
      <c r="U6936" s="9"/>
      <c r="V6936" s="9"/>
      <c r="W6936" s="9" t="str">
        <f t="shared" si="218"/>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9"/>
        <v>-</v>
      </c>
      <c r="R6937" s="8"/>
      <c r="S6937" s="8"/>
      <c r="T6937" s="8"/>
      <c r="U6937" s="8"/>
      <c r="V6937" s="8"/>
      <c r="W6937" s="8" t="str">
        <f t="shared" si="218"/>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9"/>
        <v>-</v>
      </c>
      <c r="R6938" s="9"/>
      <c r="S6938" s="9"/>
      <c r="T6938" s="9"/>
      <c r="U6938" s="9"/>
      <c r="V6938" s="9"/>
      <c r="W6938" s="9" t="str">
        <f t="shared" si="218"/>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9"/>
        <v>-</v>
      </c>
      <c r="R6939" s="8"/>
      <c r="S6939" s="8"/>
      <c r="T6939" s="8"/>
      <c r="U6939" s="8"/>
      <c r="V6939" s="8"/>
      <c r="W6939" s="8" t="str">
        <f t="shared" si="218"/>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9"/>
        <v>-</v>
      </c>
      <c r="R6940" s="9"/>
      <c r="S6940" s="9"/>
      <c r="T6940" s="9"/>
      <c r="U6940" s="9"/>
      <c r="V6940" s="9"/>
      <c r="W6940" s="9" t="str">
        <f t="shared" si="218"/>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9"/>
        <v>-</v>
      </c>
      <c r="R6941" s="8"/>
      <c r="S6941" s="8"/>
      <c r="T6941" s="8"/>
      <c r="U6941" s="8"/>
      <c r="V6941" s="8"/>
      <c r="W6941" s="8" t="str">
        <f t="shared" si="218"/>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9"/>
        <v>-</v>
      </c>
      <c r="R6942" s="9"/>
      <c r="S6942" s="9"/>
      <c r="T6942" s="9"/>
      <c r="U6942" s="9"/>
      <c r="V6942" s="9"/>
      <c r="W6942" s="9" t="str">
        <f t="shared" si="218"/>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9"/>
        <v>-</v>
      </c>
      <c r="R6943" s="8"/>
      <c r="S6943" s="8"/>
      <c r="T6943" s="8"/>
      <c r="U6943" s="8"/>
      <c r="V6943" s="8"/>
      <c r="W6943" s="8" t="str">
        <f t="shared" si="218"/>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9"/>
        <v>-</v>
      </c>
      <c r="R6944" s="9"/>
      <c r="S6944" s="9"/>
      <c r="T6944" s="9"/>
      <c r="U6944" s="9"/>
      <c r="V6944" s="9"/>
      <c r="W6944" s="9" t="str">
        <f t="shared" si="218"/>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9"/>
        <v>-</v>
      </c>
      <c r="R6945" s="8"/>
      <c r="S6945" s="8"/>
      <c r="T6945" s="8"/>
      <c r="U6945" s="8"/>
      <c r="V6945" s="8"/>
      <c r="W6945" s="8" t="str">
        <f t="shared" si="218"/>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9"/>
        <v>-</v>
      </c>
      <c r="R6946" s="9"/>
      <c r="S6946" s="9"/>
      <c r="T6946" s="9"/>
      <c r="U6946" s="9"/>
      <c r="V6946" s="9"/>
      <c r="W6946" s="9" t="str">
        <f t="shared" si="218"/>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9"/>
        <v>-</v>
      </c>
      <c r="R6947" s="8"/>
      <c r="S6947" s="8"/>
      <c r="T6947" s="8"/>
      <c r="U6947" s="8"/>
      <c r="V6947" s="8"/>
      <c r="W6947" s="8" t="str">
        <f t="shared" si="218"/>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9"/>
        <v>-</v>
      </c>
      <c r="R6948" s="9"/>
      <c r="S6948" s="9"/>
      <c r="T6948" s="9"/>
      <c r="U6948" s="9"/>
      <c r="V6948" s="9"/>
      <c r="W6948" s="9" t="str">
        <f t="shared" si="218"/>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9"/>
        <v>-</v>
      </c>
      <c r="R6949" s="8"/>
      <c r="S6949" s="8"/>
      <c r="T6949" s="8"/>
      <c r="U6949" s="8"/>
      <c r="V6949" s="8"/>
      <c r="W6949" s="8" t="str">
        <f t="shared" si="218"/>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9"/>
        <v>-</v>
      </c>
      <c r="R6950" s="9"/>
      <c r="S6950" s="9"/>
      <c r="T6950" s="9"/>
      <c r="U6950" s="9"/>
      <c r="V6950" s="9"/>
      <c r="W6950" s="9" t="str">
        <f t="shared" si="218"/>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9"/>
        <v>-</v>
      </c>
      <c r="R6951" s="8"/>
      <c r="S6951" s="8"/>
      <c r="T6951" s="8"/>
      <c r="U6951" s="8"/>
      <c r="V6951" s="8"/>
      <c r="W6951" s="8" t="str">
        <f t="shared" si="218"/>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9"/>
        <v>-</v>
      </c>
      <c r="R6952" s="9"/>
      <c r="S6952" s="9"/>
      <c r="T6952" s="9"/>
      <c r="U6952" s="9"/>
      <c r="V6952" s="9"/>
      <c r="W6952" s="9" t="str">
        <f t="shared" si="218"/>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9"/>
        <v>-</v>
      </c>
      <c r="R6953" s="8"/>
      <c r="S6953" s="8"/>
      <c r="T6953" s="8"/>
      <c r="U6953" s="8"/>
      <c r="V6953" s="8"/>
      <c r="W6953" s="8" t="str">
        <f t="shared" si="218"/>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9"/>
        <v>-</v>
      </c>
      <c r="R6954" s="9"/>
      <c r="S6954" s="9"/>
      <c r="T6954" s="9"/>
      <c r="U6954" s="9"/>
      <c r="V6954" s="9"/>
      <c r="W6954" s="9" t="str">
        <f t="shared" si="218"/>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9"/>
        <v>-</v>
      </c>
      <c r="R6955" s="8"/>
      <c r="S6955" s="8"/>
      <c r="T6955" s="8"/>
      <c r="U6955" s="8"/>
      <c r="V6955" s="8"/>
      <c r="W6955" s="8" t="str">
        <f t="shared" si="218"/>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9"/>
        <v>-</v>
      </c>
      <c r="R6956" s="9"/>
      <c r="S6956" s="9"/>
      <c r="T6956" s="9"/>
      <c r="U6956" s="9"/>
      <c r="V6956" s="9"/>
      <c r="W6956" s="9" t="str">
        <f t="shared" si="218"/>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9"/>
        <v>-</v>
      </c>
      <c r="R6957" s="8"/>
      <c r="S6957" s="8"/>
      <c r="T6957" s="8"/>
      <c r="U6957" s="8"/>
      <c r="V6957" s="8"/>
      <c r="W6957" s="8" t="str">
        <f t="shared" si="218"/>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9"/>
        <v>-</v>
      </c>
      <c r="R6958" s="9"/>
      <c r="S6958" s="9"/>
      <c r="T6958" s="9"/>
      <c r="U6958" s="9"/>
      <c r="V6958" s="9"/>
      <c r="W6958" s="9" t="str">
        <f t="shared" si="218"/>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9"/>
        <v>-</v>
      </c>
      <c r="R6959" s="8"/>
      <c r="S6959" s="8"/>
      <c r="T6959" s="8"/>
      <c r="U6959" s="8"/>
      <c r="V6959" s="8"/>
      <c r="W6959" s="8" t="str">
        <f t="shared" si="218"/>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9"/>
        <v>-</v>
      </c>
      <c r="R6960" s="9"/>
      <c r="S6960" s="9"/>
      <c r="T6960" s="9"/>
      <c r="U6960" s="9"/>
      <c r="V6960" s="9"/>
      <c r="W6960" s="9" t="str">
        <f t="shared" si="218"/>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9"/>
        <v>-</v>
      </c>
      <c r="R6961" s="8"/>
      <c r="S6961" s="8"/>
      <c r="T6961" s="8"/>
      <c r="U6961" s="8"/>
      <c r="V6961" s="8"/>
      <c r="W6961" s="8" t="str">
        <f t="shared" si="218"/>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9"/>
        <v>-</v>
      </c>
      <c r="R6962" s="9"/>
      <c r="S6962" s="9"/>
      <c r="T6962" s="9"/>
      <c r="U6962" s="9"/>
      <c r="V6962" s="9"/>
      <c r="W6962" s="9" t="str">
        <f t="shared" si="218"/>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9"/>
        <v>-</v>
      </c>
      <c r="R6963" s="8"/>
      <c r="S6963" s="8"/>
      <c r="T6963" s="8"/>
      <c r="U6963" s="8"/>
      <c r="V6963" s="8"/>
      <c r="W6963" s="8" t="str">
        <f t="shared" si="218"/>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9"/>
        <v>-</v>
      </c>
      <c r="R6964" s="9"/>
      <c r="S6964" s="9"/>
      <c r="T6964" s="9"/>
      <c r="U6964" s="9"/>
      <c r="V6964" s="9"/>
      <c r="W6964" s="9" t="str">
        <f t="shared" si="218"/>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9"/>
        <v>-</v>
      </c>
      <c r="R6965" s="8"/>
      <c r="S6965" s="8"/>
      <c r="T6965" s="8"/>
      <c r="U6965" s="8"/>
      <c r="V6965" s="8"/>
      <c r="W6965" s="8" t="str">
        <f t="shared" si="218"/>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9"/>
        <v>-</v>
      </c>
      <c r="R6966" s="9"/>
      <c r="S6966" s="9"/>
      <c r="T6966" s="9"/>
      <c r="U6966" s="9"/>
      <c r="V6966" s="9"/>
      <c r="W6966" s="9" t="str">
        <f t="shared" si="218"/>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9"/>
        <v>-</v>
      </c>
      <c r="R6967" s="8"/>
      <c r="S6967" s="8"/>
      <c r="T6967" s="8"/>
      <c r="U6967" s="8"/>
      <c r="V6967" s="8"/>
      <c r="W6967" s="8" t="str">
        <f t="shared" si="218"/>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9"/>
        <v>-</v>
      </c>
      <c r="R6968" s="9"/>
      <c r="S6968" s="9"/>
      <c r="T6968" s="9"/>
      <c r="U6968" s="9"/>
      <c r="V6968" s="9"/>
      <c r="W6968" s="9" t="str">
        <f t="shared" si="218"/>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9"/>
        <v>-</v>
      </c>
      <c r="R6969" s="8"/>
      <c r="S6969" s="8"/>
      <c r="T6969" s="8"/>
      <c r="U6969" s="8"/>
      <c r="V6969" s="8"/>
      <c r="W6969" s="8" t="str">
        <f t="shared" si="218"/>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9"/>
        <v>-</v>
      </c>
      <c r="R6970" s="9"/>
      <c r="S6970" s="9"/>
      <c r="T6970" s="9"/>
      <c r="U6970" s="9"/>
      <c r="V6970" s="9"/>
      <c r="W6970" s="9" t="str">
        <f t="shared" si="218"/>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9"/>
        <v>-</v>
      </c>
      <c r="R6971" s="8"/>
      <c r="S6971" s="8"/>
      <c r="T6971" s="8"/>
      <c r="U6971" s="8"/>
      <c r="V6971" s="8"/>
      <c r="W6971" s="8" t="str">
        <f t="shared" si="218"/>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9"/>
        <v>-</v>
      </c>
      <c r="R6972" s="9"/>
      <c r="S6972" s="9"/>
      <c r="T6972" s="9"/>
      <c r="U6972" s="9"/>
      <c r="V6972" s="9"/>
      <c r="W6972" s="9" t="str">
        <f t="shared" si="218"/>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9"/>
        <v>-</v>
      </c>
      <c r="R6973" s="8"/>
      <c r="S6973" s="8"/>
      <c r="T6973" s="8"/>
      <c r="U6973" s="8"/>
      <c r="V6973" s="8"/>
      <c r="W6973" s="8" t="str">
        <f t="shared" si="218"/>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9"/>
        <v>-</v>
      </c>
      <c r="R6974" s="9"/>
      <c r="S6974" s="9"/>
      <c r="T6974" s="9"/>
      <c r="U6974" s="9"/>
      <c r="V6974" s="9"/>
      <c r="W6974" s="9" t="str">
        <f t="shared" si="218"/>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9"/>
        <v>-</v>
      </c>
      <c r="R6975" s="8"/>
      <c r="S6975" s="8"/>
      <c r="T6975" s="8"/>
      <c r="U6975" s="8"/>
      <c r="V6975" s="8"/>
      <c r="W6975" s="8" t="str">
        <f t="shared" si="218"/>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9"/>
        <v>-</v>
      </c>
      <c r="R6976" s="9"/>
      <c r="S6976" s="9"/>
      <c r="T6976" s="9"/>
      <c r="U6976" s="9"/>
      <c r="V6976" s="9"/>
      <c r="W6976" s="9" t="str">
        <f t="shared" si="218"/>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9"/>
        <v>-</v>
      </c>
      <c r="R6977" s="8"/>
      <c r="S6977" s="8"/>
      <c r="T6977" s="8"/>
      <c r="U6977" s="8"/>
      <c r="V6977" s="8"/>
      <c r="W6977" s="8" t="str">
        <f t="shared" si="218"/>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9"/>
        <v>-</v>
      </c>
      <c r="R6978" s="9"/>
      <c r="S6978" s="9"/>
      <c r="T6978" s="9"/>
      <c r="U6978" s="9"/>
      <c r="V6978" s="9"/>
      <c r="W6978" s="9" t="str">
        <f t="shared" si="218"/>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9"/>
        <v>-</v>
      </c>
      <c r="R6979" s="8"/>
      <c r="S6979" s="8"/>
      <c r="T6979" s="8"/>
      <c r="U6979" s="8"/>
      <c r="V6979" s="8"/>
      <c r="W6979" s="8" t="str">
        <f t="shared" si="218"/>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9"/>
        <v>-</v>
      </c>
      <c r="R6980" s="9"/>
      <c r="S6980" s="9"/>
      <c r="T6980" s="9"/>
      <c r="U6980" s="9"/>
      <c r="V6980" s="9"/>
      <c r="W6980" s="9" t="str">
        <f t="shared" si="218"/>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9"/>
        <v>-</v>
      </c>
      <c r="R6981" s="8"/>
      <c r="S6981" s="8"/>
      <c r="T6981" s="8"/>
      <c r="U6981" s="8"/>
      <c r="V6981" s="8"/>
      <c r="W6981" s="8" t="str">
        <f t="shared" ref="W6981:W7044" si="220">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1">IF(B6982&gt;1/1/1900, (IF(R6982="Closed",(DATEDIF(B6982,P6982,"d"))-(DATEDIF(M6982,O6982,"d")),IF(OR(R6982="Pending",ISBLANK(P6982)),TODAY()-B6982))),"-")</f>
        <v>-</v>
      </c>
      <c r="R6982" s="9"/>
      <c r="S6982" s="9"/>
      <c r="T6982" s="9"/>
      <c r="U6982" s="9"/>
      <c r="V6982" s="9"/>
      <c r="W6982" s="9" t="str">
        <f t="shared" si="220"/>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1"/>
        <v>-</v>
      </c>
      <c r="R6983" s="8"/>
      <c r="S6983" s="8"/>
      <c r="T6983" s="8"/>
      <c r="U6983" s="8"/>
      <c r="V6983" s="8"/>
      <c r="W6983" s="8" t="str">
        <f t="shared" si="220"/>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1"/>
        <v>-</v>
      </c>
      <c r="R6984" s="9"/>
      <c r="S6984" s="9"/>
      <c r="T6984" s="9"/>
      <c r="U6984" s="9"/>
      <c r="V6984" s="9"/>
      <c r="W6984" s="9" t="str">
        <f t="shared" si="220"/>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1"/>
        <v>-</v>
      </c>
      <c r="R6985" s="8"/>
      <c r="S6985" s="8"/>
      <c r="T6985" s="8"/>
      <c r="U6985" s="8"/>
      <c r="V6985" s="8"/>
      <c r="W6985" s="8" t="str">
        <f t="shared" si="220"/>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1"/>
        <v>-</v>
      </c>
      <c r="R6986" s="9"/>
      <c r="S6986" s="9"/>
      <c r="T6986" s="9"/>
      <c r="U6986" s="9"/>
      <c r="V6986" s="9"/>
      <c r="W6986" s="9" t="str">
        <f t="shared" si="220"/>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1"/>
        <v>-</v>
      </c>
      <c r="R6987" s="8"/>
      <c r="S6987" s="8"/>
      <c r="T6987" s="8"/>
      <c r="U6987" s="8"/>
      <c r="V6987" s="8"/>
      <c r="W6987" s="8" t="str">
        <f t="shared" si="220"/>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1"/>
        <v>-</v>
      </c>
      <c r="R6988" s="9"/>
      <c r="S6988" s="9"/>
      <c r="T6988" s="9"/>
      <c r="U6988" s="9"/>
      <c r="V6988" s="9"/>
      <c r="W6988" s="9" t="str">
        <f t="shared" si="220"/>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1"/>
        <v>-</v>
      </c>
      <c r="R6989" s="8"/>
      <c r="S6989" s="8"/>
      <c r="T6989" s="8"/>
      <c r="U6989" s="8"/>
      <c r="V6989" s="8"/>
      <c r="W6989" s="8" t="str">
        <f t="shared" si="220"/>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1"/>
        <v>-</v>
      </c>
      <c r="R6990" s="9"/>
      <c r="S6990" s="9"/>
      <c r="T6990" s="9"/>
      <c r="U6990" s="9"/>
      <c r="V6990" s="9"/>
      <c r="W6990" s="9" t="str">
        <f t="shared" si="220"/>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1"/>
        <v>-</v>
      </c>
      <c r="R6991" s="8"/>
      <c r="S6991" s="8"/>
      <c r="T6991" s="8"/>
      <c r="U6991" s="8"/>
      <c r="V6991" s="8"/>
      <c r="W6991" s="8" t="str">
        <f t="shared" si="220"/>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1"/>
        <v>-</v>
      </c>
      <c r="R6992" s="9"/>
      <c r="S6992" s="9"/>
      <c r="T6992" s="9"/>
      <c r="U6992" s="9"/>
      <c r="V6992" s="9"/>
      <c r="W6992" s="9" t="str">
        <f t="shared" si="220"/>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1"/>
        <v>-</v>
      </c>
      <c r="R6993" s="8"/>
      <c r="S6993" s="8"/>
      <c r="T6993" s="8"/>
      <c r="U6993" s="8"/>
      <c r="V6993" s="8"/>
      <c r="W6993" s="8" t="str">
        <f t="shared" si="220"/>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1"/>
        <v>-</v>
      </c>
      <c r="R6994" s="9"/>
      <c r="S6994" s="9"/>
      <c r="T6994" s="9"/>
      <c r="U6994" s="9"/>
      <c r="V6994" s="9"/>
      <c r="W6994" s="9" t="str">
        <f t="shared" si="220"/>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1"/>
        <v>-</v>
      </c>
      <c r="R6995" s="8"/>
      <c r="S6995" s="8"/>
      <c r="T6995" s="8"/>
      <c r="U6995" s="8"/>
      <c r="V6995" s="8"/>
      <c r="W6995" s="8" t="str">
        <f t="shared" si="220"/>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1"/>
        <v>-</v>
      </c>
      <c r="R6996" s="9"/>
      <c r="S6996" s="9"/>
      <c r="T6996" s="9"/>
      <c r="U6996" s="9"/>
      <c r="V6996" s="9"/>
      <c r="W6996" s="9" t="str">
        <f t="shared" si="220"/>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1"/>
        <v>-</v>
      </c>
      <c r="R6997" s="8"/>
      <c r="S6997" s="8"/>
      <c r="T6997" s="8"/>
      <c r="U6997" s="8"/>
      <c r="V6997" s="8"/>
      <c r="W6997" s="8" t="str">
        <f t="shared" si="220"/>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1"/>
        <v>-</v>
      </c>
      <c r="R6998" s="9"/>
      <c r="S6998" s="9"/>
      <c r="T6998" s="9"/>
      <c r="U6998" s="9"/>
      <c r="V6998" s="9"/>
      <c r="W6998" s="9" t="str">
        <f t="shared" si="220"/>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1"/>
        <v>-</v>
      </c>
      <c r="R6999" s="8"/>
      <c r="S6999" s="8"/>
      <c r="T6999" s="8"/>
      <c r="U6999" s="8"/>
      <c r="V6999" s="8"/>
      <c r="W6999" s="8" t="str">
        <f t="shared" si="220"/>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1"/>
        <v>-</v>
      </c>
      <c r="R7000" s="9"/>
      <c r="S7000" s="9"/>
      <c r="T7000" s="9"/>
      <c r="U7000" s="9"/>
      <c r="V7000" s="9"/>
      <c r="W7000" s="9" t="str">
        <f t="shared" si="220"/>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1"/>
        <v>-</v>
      </c>
      <c r="R7001" s="8"/>
      <c r="S7001" s="8"/>
      <c r="T7001" s="8"/>
      <c r="U7001" s="8"/>
      <c r="V7001" s="8"/>
      <c r="W7001" s="8" t="str">
        <f t="shared" si="220"/>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1"/>
        <v>-</v>
      </c>
      <c r="R7002" s="9"/>
      <c r="S7002" s="9"/>
      <c r="T7002" s="9"/>
      <c r="U7002" s="9"/>
      <c r="V7002" s="9"/>
      <c r="W7002" s="9" t="str">
        <f t="shared" si="220"/>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1"/>
        <v>-</v>
      </c>
      <c r="R7003" s="8"/>
      <c r="S7003" s="8"/>
      <c r="T7003" s="8"/>
      <c r="U7003" s="8"/>
      <c r="V7003" s="8"/>
      <c r="W7003" s="8" t="str">
        <f t="shared" si="220"/>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1"/>
        <v>-</v>
      </c>
      <c r="R7004" s="9"/>
      <c r="S7004" s="9"/>
      <c r="T7004" s="9"/>
      <c r="U7004" s="9"/>
      <c r="V7004" s="9"/>
      <c r="W7004" s="9" t="str">
        <f t="shared" si="220"/>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1"/>
        <v>-</v>
      </c>
      <c r="R7005" s="8"/>
      <c r="S7005" s="8"/>
      <c r="T7005" s="8"/>
      <c r="U7005" s="8"/>
      <c r="V7005" s="8"/>
      <c r="W7005" s="8" t="str">
        <f t="shared" si="220"/>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1"/>
        <v>-</v>
      </c>
      <c r="R7006" s="9"/>
      <c r="S7006" s="9"/>
      <c r="T7006" s="9"/>
      <c r="U7006" s="9"/>
      <c r="V7006" s="9"/>
      <c r="W7006" s="9" t="str">
        <f t="shared" si="220"/>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1"/>
        <v>-</v>
      </c>
      <c r="R7007" s="8"/>
      <c r="S7007" s="8"/>
      <c r="T7007" s="8"/>
      <c r="U7007" s="8"/>
      <c r="V7007" s="8"/>
      <c r="W7007" s="8" t="str">
        <f t="shared" si="220"/>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1"/>
        <v>-</v>
      </c>
      <c r="R7008" s="9"/>
      <c r="S7008" s="9"/>
      <c r="T7008" s="9"/>
      <c r="U7008" s="9"/>
      <c r="V7008" s="9"/>
      <c r="W7008" s="9" t="str">
        <f t="shared" si="220"/>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1"/>
        <v>-</v>
      </c>
      <c r="R7009" s="8"/>
      <c r="S7009" s="8"/>
      <c r="T7009" s="8"/>
      <c r="U7009" s="8"/>
      <c r="V7009" s="8"/>
      <c r="W7009" s="8" t="str">
        <f t="shared" si="220"/>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1"/>
        <v>-</v>
      </c>
      <c r="R7010" s="9"/>
      <c r="S7010" s="9"/>
      <c r="T7010" s="9"/>
      <c r="U7010" s="9"/>
      <c r="V7010" s="9"/>
      <c r="W7010" s="9" t="str">
        <f t="shared" si="220"/>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1"/>
        <v>-</v>
      </c>
      <c r="R7011" s="8"/>
      <c r="S7011" s="8"/>
      <c r="T7011" s="8"/>
      <c r="U7011" s="8"/>
      <c r="V7011" s="8"/>
      <c r="W7011" s="8" t="str">
        <f t="shared" si="220"/>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1"/>
        <v>-</v>
      </c>
      <c r="R7012" s="9"/>
      <c r="S7012" s="9"/>
      <c r="T7012" s="9"/>
      <c r="U7012" s="9"/>
      <c r="V7012" s="9"/>
      <c r="W7012" s="9" t="str">
        <f t="shared" si="220"/>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1"/>
        <v>-</v>
      </c>
      <c r="R7013" s="8"/>
      <c r="S7013" s="8"/>
      <c r="T7013" s="8"/>
      <c r="U7013" s="8"/>
      <c r="V7013" s="8"/>
      <c r="W7013" s="8" t="str">
        <f t="shared" si="220"/>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1"/>
        <v>-</v>
      </c>
      <c r="R7014" s="9"/>
      <c r="S7014" s="9"/>
      <c r="T7014" s="9"/>
      <c r="U7014" s="9"/>
      <c r="V7014" s="9"/>
      <c r="W7014" s="9" t="str">
        <f t="shared" si="220"/>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1"/>
        <v>-</v>
      </c>
      <c r="R7015" s="8"/>
      <c r="S7015" s="8"/>
      <c r="T7015" s="8"/>
      <c r="U7015" s="8"/>
      <c r="V7015" s="8"/>
      <c r="W7015" s="8" t="str">
        <f t="shared" si="220"/>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1"/>
        <v>-</v>
      </c>
      <c r="R7016" s="9"/>
      <c r="S7016" s="9"/>
      <c r="T7016" s="9"/>
      <c r="U7016" s="9"/>
      <c r="V7016" s="9"/>
      <c r="W7016" s="9" t="str">
        <f t="shared" si="220"/>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1"/>
        <v>-</v>
      </c>
      <c r="R7017" s="8"/>
      <c r="S7017" s="8"/>
      <c r="T7017" s="8"/>
      <c r="U7017" s="8"/>
      <c r="V7017" s="8"/>
      <c r="W7017" s="8" t="str">
        <f t="shared" si="220"/>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1"/>
        <v>-</v>
      </c>
      <c r="R7018" s="9"/>
      <c r="S7018" s="9"/>
      <c r="T7018" s="9"/>
      <c r="U7018" s="9"/>
      <c r="V7018" s="9"/>
      <c r="W7018" s="9" t="str">
        <f t="shared" si="220"/>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1"/>
        <v>-</v>
      </c>
      <c r="R7019" s="8"/>
      <c r="S7019" s="8"/>
      <c r="T7019" s="8"/>
      <c r="U7019" s="8"/>
      <c r="V7019" s="8"/>
      <c r="W7019" s="8" t="str">
        <f t="shared" si="220"/>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1"/>
        <v>-</v>
      </c>
      <c r="R7020" s="9"/>
      <c r="S7020" s="9"/>
      <c r="T7020" s="9"/>
      <c r="U7020" s="9"/>
      <c r="V7020" s="9"/>
      <c r="W7020" s="9" t="str">
        <f t="shared" si="220"/>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1"/>
        <v>-</v>
      </c>
      <c r="R7021" s="8"/>
      <c r="S7021" s="8"/>
      <c r="T7021" s="8"/>
      <c r="U7021" s="8"/>
      <c r="V7021" s="8"/>
      <c r="W7021" s="8" t="str">
        <f t="shared" si="220"/>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1"/>
        <v>-</v>
      </c>
      <c r="R7022" s="9"/>
      <c r="S7022" s="9"/>
      <c r="T7022" s="9"/>
      <c r="U7022" s="9"/>
      <c r="V7022" s="9"/>
      <c r="W7022" s="9" t="str">
        <f t="shared" si="220"/>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1"/>
        <v>-</v>
      </c>
      <c r="R7023" s="8"/>
      <c r="S7023" s="8"/>
      <c r="T7023" s="8"/>
      <c r="U7023" s="8"/>
      <c r="V7023" s="8"/>
      <c r="W7023" s="8" t="str">
        <f t="shared" si="220"/>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1"/>
        <v>-</v>
      </c>
      <c r="R7024" s="9"/>
      <c r="S7024" s="9"/>
      <c r="T7024" s="9"/>
      <c r="U7024" s="9"/>
      <c r="V7024" s="9"/>
      <c r="W7024" s="9" t="str">
        <f t="shared" si="220"/>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1"/>
        <v>-</v>
      </c>
      <c r="R7025" s="8"/>
      <c r="S7025" s="8"/>
      <c r="T7025" s="8"/>
      <c r="U7025" s="8"/>
      <c r="V7025" s="8"/>
      <c r="W7025" s="8" t="str">
        <f t="shared" si="220"/>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1"/>
        <v>-</v>
      </c>
      <c r="R7026" s="9"/>
      <c r="S7026" s="9"/>
      <c r="T7026" s="9"/>
      <c r="U7026" s="9"/>
      <c r="V7026" s="9"/>
      <c r="W7026" s="9" t="str">
        <f t="shared" si="220"/>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1"/>
        <v>-</v>
      </c>
      <c r="R7027" s="8"/>
      <c r="S7027" s="8"/>
      <c r="T7027" s="8"/>
      <c r="U7027" s="8"/>
      <c r="V7027" s="8"/>
      <c r="W7027" s="8" t="str">
        <f t="shared" si="220"/>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1"/>
        <v>-</v>
      </c>
      <c r="R7028" s="9"/>
      <c r="S7028" s="9"/>
      <c r="T7028" s="9"/>
      <c r="U7028" s="9"/>
      <c r="V7028" s="9"/>
      <c r="W7028" s="9" t="str">
        <f t="shared" si="220"/>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1"/>
        <v>-</v>
      </c>
      <c r="R7029" s="8"/>
      <c r="S7029" s="8"/>
      <c r="T7029" s="8"/>
      <c r="U7029" s="8"/>
      <c r="V7029" s="8"/>
      <c r="W7029" s="8" t="str">
        <f t="shared" si="220"/>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1"/>
        <v>-</v>
      </c>
      <c r="R7030" s="9"/>
      <c r="S7030" s="9"/>
      <c r="T7030" s="9"/>
      <c r="U7030" s="9"/>
      <c r="V7030" s="9"/>
      <c r="W7030" s="9" t="str">
        <f t="shared" si="220"/>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1"/>
        <v>-</v>
      </c>
      <c r="R7031" s="8"/>
      <c r="S7031" s="8"/>
      <c r="T7031" s="8"/>
      <c r="U7031" s="8"/>
      <c r="V7031" s="8"/>
      <c r="W7031" s="8" t="str">
        <f t="shared" si="220"/>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1"/>
        <v>-</v>
      </c>
      <c r="R7032" s="9"/>
      <c r="S7032" s="9"/>
      <c r="T7032" s="9"/>
      <c r="U7032" s="9"/>
      <c r="V7032" s="9"/>
      <c r="W7032" s="9" t="str">
        <f t="shared" si="220"/>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1"/>
        <v>-</v>
      </c>
      <c r="R7033" s="8"/>
      <c r="S7033" s="8"/>
      <c r="T7033" s="8"/>
      <c r="U7033" s="8"/>
      <c r="V7033" s="8"/>
      <c r="W7033" s="8" t="str">
        <f t="shared" si="220"/>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1"/>
        <v>-</v>
      </c>
      <c r="R7034" s="9"/>
      <c r="S7034" s="9"/>
      <c r="T7034" s="9"/>
      <c r="U7034" s="9"/>
      <c r="V7034" s="9"/>
      <c r="W7034" s="9" t="str">
        <f t="shared" si="220"/>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1"/>
        <v>-</v>
      </c>
      <c r="R7035" s="8"/>
      <c r="S7035" s="8"/>
      <c r="T7035" s="8"/>
      <c r="U7035" s="8"/>
      <c r="V7035" s="8"/>
      <c r="W7035" s="8" t="str">
        <f t="shared" si="220"/>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1"/>
        <v>-</v>
      </c>
      <c r="R7036" s="9"/>
      <c r="S7036" s="9"/>
      <c r="T7036" s="9"/>
      <c r="U7036" s="9"/>
      <c r="V7036" s="9"/>
      <c r="W7036" s="9" t="str">
        <f t="shared" si="220"/>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1"/>
        <v>-</v>
      </c>
      <c r="R7037" s="8"/>
      <c r="S7037" s="8"/>
      <c r="T7037" s="8"/>
      <c r="U7037" s="8"/>
      <c r="V7037" s="8"/>
      <c r="W7037" s="8" t="str">
        <f t="shared" si="220"/>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1"/>
        <v>-</v>
      </c>
      <c r="R7038" s="9"/>
      <c r="S7038" s="9"/>
      <c r="T7038" s="9"/>
      <c r="U7038" s="9"/>
      <c r="V7038" s="9"/>
      <c r="W7038" s="9" t="str">
        <f t="shared" si="220"/>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1"/>
        <v>-</v>
      </c>
      <c r="R7039" s="8"/>
      <c r="S7039" s="8"/>
      <c r="T7039" s="8"/>
      <c r="U7039" s="8"/>
      <c r="V7039" s="8"/>
      <c r="W7039" s="8" t="str">
        <f t="shared" si="220"/>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1"/>
        <v>-</v>
      </c>
      <c r="R7040" s="9"/>
      <c r="S7040" s="9"/>
      <c r="T7040" s="9"/>
      <c r="U7040" s="9"/>
      <c r="V7040" s="9"/>
      <c r="W7040" s="9" t="str">
        <f t="shared" si="220"/>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1"/>
        <v>-</v>
      </c>
      <c r="R7041" s="8"/>
      <c r="S7041" s="8"/>
      <c r="T7041" s="8"/>
      <c r="U7041" s="8"/>
      <c r="V7041" s="8"/>
      <c r="W7041" s="8" t="str">
        <f t="shared" si="220"/>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1"/>
        <v>-</v>
      </c>
      <c r="R7042" s="9"/>
      <c r="S7042" s="9"/>
      <c r="T7042" s="9"/>
      <c r="U7042" s="9"/>
      <c r="V7042" s="9"/>
      <c r="W7042" s="9" t="str">
        <f t="shared" si="220"/>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1"/>
        <v>-</v>
      </c>
      <c r="R7043" s="8"/>
      <c r="S7043" s="8"/>
      <c r="T7043" s="8"/>
      <c r="U7043" s="8"/>
      <c r="V7043" s="8"/>
      <c r="W7043" s="8" t="str">
        <f t="shared" si="220"/>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1"/>
        <v>-</v>
      </c>
      <c r="R7044" s="9"/>
      <c r="S7044" s="9"/>
      <c r="T7044" s="9"/>
      <c r="U7044" s="9"/>
      <c r="V7044" s="9"/>
      <c r="W7044" s="9" t="str">
        <f t="shared" si="220"/>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1"/>
        <v>-</v>
      </c>
      <c r="R7045" s="8"/>
      <c r="S7045" s="8"/>
      <c r="T7045" s="8"/>
      <c r="U7045" s="8"/>
      <c r="V7045" s="8"/>
      <c r="W7045" s="8" t="str">
        <f t="shared" ref="W7045:W7108" si="222">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3">IF(B7046&gt;1/1/1900, (IF(R7046="Closed",(DATEDIF(B7046,P7046,"d"))-(DATEDIF(M7046,O7046,"d")),IF(OR(R7046="Pending",ISBLANK(P7046)),TODAY()-B7046))),"-")</f>
        <v>-</v>
      </c>
      <c r="R7046" s="9"/>
      <c r="S7046" s="9"/>
      <c r="T7046" s="9"/>
      <c r="U7046" s="9"/>
      <c r="V7046" s="9"/>
      <c r="W7046" s="9" t="str">
        <f t="shared" si="222"/>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3"/>
        <v>-</v>
      </c>
      <c r="R7047" s="8"/>
      <c r="S7047" s="8"/>
      <c r="T7047" s="8"/>
      <c r="U7047" s="8"/>
      <c r="V7047" s="8"/>
      <c r="W7047" s="8" t="str">
        <f t="shared" si="222"/>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3"/>
        <v>-</v>
      </c>
      <c r="R7048" s="9"/>
      <c r="S7048" s="9"/>
      <c r="T7048" s="9"/>
      <c r="U7048" s="9"/>
      <c r="V7048" s="9"/>
      <c r="W7048" s="9" t="str">
        <f t="shared" si="222"/>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3"/>
        <v>-</v>
      </c>
      <c r="R7049" s="8"/>
      <c r="S7049" s="8"/>
      <c r="T7049" s="8"/>
      <c r="U7049" s="8"/>
      <c r="V7049" s="8"/>
      <c r="W7049" s="8" t="str">
        <f t="shared" si="222"/>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3"/>
        <v>-</v>
      </c>
      <c r="R7050" s="9"/>
      <c r="S7050" s="9"/>
      <c r="T7050" s="9"/>
      <c r="U7050" s="9"/>
      <c r="V7050" s="9"/>
      <c r="W7050" s="9" t="str">
        <f t="shared" si="222"/>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3"/>
        <v>-</v>
      </c>
      <c r="R7051" s="8"/>
      <c r="S7051" s="8"/>
      <c r="T7051" s="8"/>
      <c r="U7051" s="8"/>
      <c r="V7051" s="8"/>
      <c r="W7051" s="8" t="str">
        <f t="shared" si="222"/>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3"/>
        <v>-</v>
      </c>
      <c r="R7052" s="9"/>
      <c r="S7052" s="9"/>
      <c r="T7052" s="9"/>
      <c r="U7052" s="9"/>
      <c r="V7052" s="9"/>
      <c r="W7052" s="9" t="str">
        <f t="shared" si="222"/>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3"/>
        <v>-</v>
      </c>
      <c r="R7053" s="8"/>
      <c r="S7053" s="8"/>
      <c r="T7053" s="8"/>
      <c r="U7053" s="8"/>
      <c r="V7053" s="8"/>
      <c r="W7053" s="8" t="str">
        <f t="shared" si="222"/>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3"/>
        <v>-</v>
      </c>
      <c r="R7054" s="9"/>
      <c r="S7054" s="9"/>
      <c r="T7054" s="9"/>
      <c r="U7054" s="9"/>
      <c r="V7054" s="9"/>
      <c r="W7054" s="9" t="str">
        <f t="shared" si="222"/>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3"/>
        <v>-</v>
      </c>
      <c r="R7055" s="8"/>
      <c r="S7055" s="8"/>
      <c r="T7055" s="8"/>
      <c r="U7055" s="8"/>
      <c r="V7055" s="8"/>
      <c r="W7055" s="8" t="str">
        <f t="shared" si="222"/>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3"/>
        <v>-</v>
      </c>
      <c r="R7056" s="9"/>
      <c r="S7056" s="9"/>
      <c r="T7056" s="9"/>
      <c r="U7056" s="9"/>
      <c r="V7056" s="9"/>
      <c r="W7056" s="9" t="str">
        <f t="shared" si="222"/>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3"/>
        <v>-</v>
      </c>
      <c r="R7057" s="8"/>
      <c r="S7057" s="8"/>
      <c r="T7057" s="8"/>
      <c r="U7057" s="8"/>
      <c r="V7057" s="8"/>
      <c r="W7057" s="8" t="str">
        <f t="shared" si="222"/>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3"/>
        <v>-</v>
      </c>
      <c r="R7058" s="9"/>
      <c r="S7058" s="9"/>
      <c r="T7058" s="9"/>
      <c r="U7058" s="9"/>
      <c r="V7058" s="9"/>
      <c r="W7058" s="9" t="str">
        <f t="shared" si="222"/>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3"/>
        <v>-</v>
      </c>
      <c r="R7059" s="8"/>
      <c r="S7059" s="8"/>
      <c r="T7059" s="8"/>
      <c r="U7059" s="8"/>
      <c r="V7059" s="8"/>
      <c r="W7059" s="8" t="str">
        <f t="shared" si="222"/>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3"/>
        <v>-</v>
      </c>
      <c r="R7060" s="9"/>
      <c r="S7060" s="9"/>
      <c r="T7060" s="9"/>
      <c r="U7060" s="9"/>
      <c r="V7060" s="9"/>
      <c r="W7060" s="9" t="str">
        <f t="shared" si="222"/>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3"/>
        <v>-</v>
      </c>
      <c r="R7061" s="8"/>
      <c r="S7061" s="8"/>
      <c r="T7061" s="8"/>
      <c r="U7061" s="8"/>
      <c r="V7061" s="8"/>
      <c r="W7061" s="8" t="str">
        <f t="shared" si="222"/>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3"/>
        <v>-</v>
      </c>
      <c r="R7062" s="9"/>
      <c r="S7062" s="9"/>
      <c r="T7062" s="9"/>
      <c r="U7062" s="9"/>
      <c r="V7062" s="9"/>
      <c r="W7062" s="9" t="str">
        <f t="shared" si="222"/>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3"/>
        <v>-</v>
      </c>
      <c r="R7063" s="8"/>
      <c r="S7063" s="8"/>
      <c r="T7063" s="8"/>
      <c r="U7063" s="8"/>
      <c r="V7063" s="8"/>
      <c r="W7063" s="8" t="str">
        <f t="shared" si="222"/>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3"/>
        <v>-</v>
      </c>
      <c r="R7064" s="9"/>
      <c r="S7064" s="9"/>
      <c r="T7064" s="9"/>
      <c r="U7064" s="9"/>
      <c r="V7064" s="9"/>
      <c r="W7064" s="9" t="str">
        <f t="shared" si="222"/>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3"/>
        <v>-</v>
      </c>
      <c r="R7065" s="8"/>
      <c r="S7065" s="8"/>
      <c r="T7065" s="8"/>
      <c r="U7065" s="8"/>
      <c r="V7065" s="8"/>
      <c r="W7065" s="8" t="str">
        <f t="shared" si="222"/>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3"/>
        <v>-</v>
      </c>
      <c r="R7066" s="9"/>
      <c r="S7066" s="9"/>
      <c r="T7066" s="9"/>
      <c r="U7066" s="9"/>
      <c r="V7066" s="9"/>
      <c r="W7066" s="9" t="str">
        <f t="shared" si="222"/>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3"/>
        <v>-</v>
      </c>
      <c r="R7067" s="8"/>
      <c r="S7067" s="8"/>
      <c r="T7067" s="8"/>
      <c r="U7067" s="8"/>
      <c r="V7067" s="8"/>
      <c r="W7067" s="8" t="str">
        <f t="shared" si="222"/>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3"/>
        <v>-</v>
      </c>
      <c r="R7068" s="9"/>
      <c r="S7068" s="9"/>
      <c r="T7068" s="9"/>
      <c r="U7068" s="9"/>
      <c r="V7068" s="9"/>
      <c r="W7068" s="9" t="str">
        <f t="shared" si="222"/>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3"/>
        <v>-</v>
      </c>
      <c r="R7069" s="8"/>
      <c r="S7069" s="8"/>
      <c r="T7069" s="8"/>
      <c r="U7069" s="8"/>
      <c r="V7069" s="8"/>
      <c r="W7069" s="8" t="str">
        <f t="shared" si="222"/>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3"/>
        <v>-</v>
      </c>
      <c r="R7070" s="9"/>
      <c r="S7070" s="9"/>
      <c r="T7070" s="9"/>
      <c r="U7070" s="9"/>
      <c r="V7070" s="9"/>
      <c r="W7070" s="9" t="str">
        <f t="shared" si="222"/>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3"/>
        <v>-</v>
      </c>
      <c r="R7071" s="8"/>
      <c r="S7071" s="8"/>
      <c r="T7071" s="8"/>
      <c r="U7071" s="8"/>
      <c r="V7071" s="8"/>
      <c r="W7071" s="8" t="str">
        <f t="shared" si="222"/>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3"/>
        <v>-</v>
      </c>
      <c r="R7072" s="9"/>
      <c r="S7072" s="9"/>
      <c r="T7072" s="9"/>
      <c r="U7072" s="9"/>
      <c r="V7072" s="9"/>
      <c r="W7072" s="9" t="str">
        <f t="shared" si="222"/>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3"/>
        <v>-</v>
      </c>
      <c r="R7073" s="8"/>
      <c r="S7073" s="8"/>
      <c r="T7073" s="8"/>
      <c r="U7073" s="8"/>
      <c r="V7073" s="8"/>
      <c r="W7073" s="8" t="str">
        <f t="shared" si="222"/>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3"/>
        <v>-</v>
      </c>
      <c r="R7074" s="9"/>
      <c r="S7074" s="9"/>
      <c r="T7074" s="9"/>
      <c r="U7074" s="9"/>
      <c r="V7074" s="9"/>
      <c r="W7074" s="9" t="str">
        <f t="shared" si="222"/>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3"/>
        <v>-</v>
      </c>
      <c r="R7075" s="8"/>
      <c r="S7075" s="8"/>
      <c r="T7075" s="8"/>
      <c r="U7075" s="8"/>
      <c r="V7075" s="8"/>
      <c r="W7075" s="8" t="str">
        <f t="shared" si="222"/>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3"/>
        <v>-</v>
      </c>
      <c r="R7076" s="9"/>
      <c r="S7076" s="9"/>
      <c r="T7076" s="9"/>
      <c r="U7076" s="9"/>
      <c r="V7076" s="9"/>
      <c r="W7076" s="9" t="str">
        <f t="shared" si="222"/>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3"/>
        <v>-</v>
      </c>
      <c r="R7077" s="8"/>
      <c r="S7077" s="8"/>
      <c r="T7077" s="8"/>
      <c r="U7077" s="8"/>
      <c r="V7077" s="8"/>
      <c r="W7077" s="8" t="str">
        <f t="shared" si="222"/>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3"/>
        <v>-</v>
      </c>
      <c r="R7078" s="9"/>
      <c r="S7078" s="9"/>
      <c r="T7078" s="9"/>
      <c r="U7078" s="9"/>
      <c r="V7078" s="9"/>
      <c r="W7078" s="9" t="str">
        <f t="shared" si="222"/>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3"/>
        <v>-</v>
      </c>
      <c r="R7079" s="8"/>
      <c r="S7079" s="8"/>
      <c r="T7079" s="8"/>
      <c r="U7079" s="8"/>
      <c r="V7079" s="8"/>
      <c r="W7079" s="8" t="str">
        <f t="shared" si="222"/>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3"/>
        <v>-</v>
      </c>
      <c r="R7080" s="9"/>
      <c r="S7080" s="9"/>
      <c r="T7080" s="9"/>
      <c r="U7080" s="9"/>
      <c r="V7080" s="9"/>
      <c r="W7080" s="9" t="str">
        <f t="shared" si="222"/>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3"/>
        <v>-</v>
      </c>
      <c r="R7081" s="8"/>
      <c r="S7081" s="8"/>
      <c r="T7081" s="8"/>
      <c r="U7081" s="8"/>
      <c r="V7081" s="8"/>
      <c r="W7081" s="8" t="str">
        <f t="shared" si="222"/>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3"/>
        <v>-</v>
      </c>
      <c r="R7082" s="9"/>
      <c r="S7082" s="9"/>
      <c r="T7082" s="9"/>
      <c r="U7082" s="9"/>
      <c r="V7082" s="9"/>
      <c r="W7082" s="9" t="str">
        <f t="shared" si="222"/>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3"/>
        <v>-</v>
      </c>
      <c r="R7083" s="8"/>
      <c r="S7083" s="8"/>
      <c r="T7083" s="8"/>
      <c r="U7083" s="8"/>
      <c r="V7083" s="8"/>
      <c r="W7083" s="8" t="str">
        <f t="shared" si="222"/>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3"/>
        <v>-</v>
      </c>
      <c r="R7084" s="9"/>
      <c r="S7084" s="9"/>
      <c r="T7084" s="9"/>
      <c r="U7084" s="9"/>
      <c r="V7084" s="9"/>
      <c r="W7084" s="9" t="str">
        <f t="shared" si="222"/>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3"/>
        <v>-</v>
      </c>
      <c r="R7085" s="8"/>
      <c r="S7085" s="8"/>
      <c r="T7085" s="8"/>
      <c r="U7085" s="8"/>
      <c r="V7085" s="8"/>
      <c r="W7085" s="8" t="str">
        <f t="shared" si="222"/>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3"/>
        <v>-</v>
      </c>
      <c r="R7086" s="9"/>
      <c r="S7086" s="9"/>
      <c r="T7086" s="9"/>
      <c r="U7086" s="9"/>
      <c r="V7086" s="9"/>
      <c r="W7086" s="9" t="str">
        <f t="shared" si="222"/>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3"/>
        <v>-</v>
      </c>
      <c r="R7087" s="8"/>
      <c r="S7087" s="8"/>
      <c r="T7087" s="8"/>
      <c r="U7087" s="8"/>
      <c r="V7087" s="8"/>
      <c r="W7087" s="8" t="str">
        <f t="shared" si="222"/>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3"/>
        <v>-</v>
      </c>
      <c r="R7088" s="9"/>
      <c r="S7088" s="9"/>
      <c r="T7088" s="9"/>
      <c r="U7088" s="9"/>
      <c r="V7088" s="9"/>
      <c r="W7088" s="9" t="str">
        <f t="shared" si="222"/>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3"/>
        <v>-</v>
      </c>
      <c r="R7089" s="8"/>
      <c r="S7089" s="8"/>
      <c r="T7089" s="8"/>
      <c r="U7089" s="8"/>
      <c r="V7089" s="8"/>
      <c r="W7089" s="8" t="str">
        <f t="shared" si="222"/>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3"/>
        <v>-</v>
      </c>
      <c r="R7090" s="9"/>
      <c r="S7090" s="9"/>
      <c r="T7090" s="9"/>
      <c r="U7090" s="9"/>
      <c r="V7090" s="9"/>
      <c r="W7090" s="9" t="str">
        <f t="shared" si="222"/>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3"/>
        <v>-</v>
      </c>
      <c r="R7091" s="8"/>
      <c r="S7091" s="8"/>
      <c r="T7091" s="8"/>
      <c r="U7091" s="8"/>
      <c r="V7091" s="8"/>
      <c r="W7091" s="8" t="str">
        <f t="shared" si="222"/>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3"/>
        <v>-</v>
      </c>
      <c r="R7092" s="9"/>
      <c r="S7092" s="9"/>
      <c r="T7092" s="9"/>
      <c r="U7092" s="9"/>
      <c r="V7092" s="9"/>
      <c r="W7092" s="9" t="str">
        <f t="shared" si="222"/>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3"/>
        <v>-</v>
      </c>
      <c r="R7093" s="8"/>
      <c r="S7093" s="8"/>
      <c r="T7093" s="8"/>
      <c r="U7093" s="8"/>
      <c r="V7093" s="8"/>
      <c r="W7093" s="8" t="str">
        <f t="shared" si="222"/>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3"/>
        <v>-</v>
      </c>
      <c r="R7094" s="9"/>
      <c r="S7094" s="9"/>
      <c r="T7094" s="9"/>
      <c r="U7094" s="9"/>
      <c r="V7094" s="9"/>
      <c r="W7094" s="9" t="str">
        <f t="shared" si="222"/>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3"/>
        <v>-</v>
      </c>
      <c r="R7095" s="8"/>
      <c r="S7095" s="8"/>
      <c r="T7095" s="8"/>
      <c r="U7095" s="8"/>
      <c r="V7095" s="8"/>
      <c r="W7095" s="8" t="str">
        <f t="shared" si="222"/>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3"/>
        <v>-</v>
      </c>
      <c r="R7096" s="9"/>
      <c r="S7096" s="9"/>
      <c r="T7096" s="9"/>
      <c r="U7096" s="9"/>
      <c r="V7096" s="9"/>
      <c r="W7096" s="9" t="str">
        <f t="shared" si="222"/>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3"/>
        <v>-</v>
      </c>
      <c r="R7097" s="8"/>
      <c r="S7097" s="8"/>
      <c r="T7097" s="8"/>
      <c r="U7097" s="8"/>
      <c r="V7097" s="8"/>
      <c r="W7097" s="8" t="str">
        <f t="shared" si="222"/>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3"/>
        <v>-</v>
      </c>
      <c r="R7098" s="9"/>
      <c r="S7098" s="9"/>
      <c r="T7098" s="9"/>
      <c r="U7098" s="9"/>
      <c r="V7098" s="9"/>
      <c r="W7098" s="9" t="str">
        <f t="shared" si="222"/>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3"/>
        <v>-</v>
      </c>
      <c r="R7099" s="8"/>
      <c r="S7099" s="8"/>
      <c r="T7099" s="8"/>
      <c r="U7099" s="8"/>
      <c r="V7099" s="8"/>
      <c r="W7099" s="8" t="str">
        <f t="shared" si="222"/>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3"/>
        <v>-</v>
      </c>
      <c r="R7100" s="9"/>
      <c r="S7100" s="9"/>
      <c r="T7100" s="9"/>
      <c r="U7100" s="9"/>
      <c r="V7100" s="9"/>
      <c r="W7100" s="9" t="str">
        <f t="shared" si="222"/>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3"/>
        <v>-</v>
      </c>
      <c r="R7101" s="8"/>
      <c r="S7101" s="8"/>
      <c r="T7101" s="8"/>
      <c r="U7101" s="8"/>
      <c r="V7101" s="8"/>
      <c r="W7101" s="8" t="str">
        <f t="shared" si="222"/>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3"/>
        <v>-</v>
      </c>
      <c r="R7102" s="9"/>
      <c r="S7102" s="9"/>
      <c r="T7102" s="9"/>
      <c r="U7102" s="9"/>
      <c r="V7102" s="9"/>
      <c r="W7102" s="9" t="str">
        <f t="shared" si="222"/>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3"/>
        <v>-</v>
      </c>
      <c r="R7103" s="8"/>
      <c r="S7103" s="8"/>
      <c r="T7103" s="8"/>
      <c r="U7103" s="8"/>
      <c r="V7103" s="8"/>
      <c r="W7103" s="8" t="str">
        <f t="shared" si="222"/>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3"/>
        <v>-</v>
      </c>
      <c r="R7104" s="9"/>
      <c r="S7104" s="9"/>
      <c r="T7104" s="9"/>
      <c r="U7104" s="9"/>
      <c r="V7104" s="9"/>
      <c r="W7104" s="9" t="str">
        <f t="shared" si="222"/>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3"/>
        <v>-</v>
      </c>
      <c r="R7105" s="8"/>
      <c r="S7105" s="8"/>
      <c r="T7105" s="8"/>
      <c r="U7105" s="8"/>
      <c r="V7105" s="8"/>
      <c r="W7105" s="8" t="str">
        <f t="shared" si="222"/>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3"/>
        <v>-</v>
      </c>
      <c r="R7106" s="9"/>
      <c r="S7106" s="9"/>
      <c r="T7106" s="9"/>
      <c r="U7106" s="9"/>
      <c r="V7106" s="9"/>
      <c r="W7106" s="9" t="str">
        <f t="shared" si="222"/>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3"/>
        <v>-</v>
      </c>
      <c r="R7107" s="8"/>
      <c r="S7107" s="8"/>
      <c r="T7107" s="8"/>
      <c r="U7107" s="8"/>
      <c r="V7107" s="8"/>
      <c r="W7107" s="8" t="str">
        <f t="shared" si="222"/>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3"/>
        <v>-</v>
      </c>
      <c r="R7108" s="9"/>
      <c r="S7108" s="9"/>
      <c r="T7108" s="9"/>
      <c r="U7108" s="9"/>
      <c r="V7108" s="9"/>
      <c r="W7108" s="9" t="str">
        <f t="shared" si="222"/>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3"/>
        <v>-</v>
      </c>
      <c r="R7109" s="8"/>
      <c r="S7109" s="8"/>
      <c r="T7109" s="8"/>
      <c r="U7109" s="8"/>
      <c r="V7109" s="8"/>
      <c r="W7109" s="8" t="str">
        <f t="shared" ref="W7109:W7172" si="224">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5">IF(B7110&gt;1/1/1900, (IF(R7110="Closed",(DATEDIF(B7110,P7110,"d"))-(DATEDIF(M7110,O7110,"d")),IF(OR(R7110="Pending",ISBLANK(P7110)),TODAY()-B7110))),"-")</f>
        <v>-</v>
      </c>
      <c r="R7110" s="9"/>
      <c r="S7110" s="9"/>
      <c r="T7110" s="9"/>
      <c r="U7110" s="9"/>
      <c r="V7110" s="9"/>
      <c r="W7110" s="9" t="str">
        <f t="shared" si="224"/>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5"/>
        <v>-</v>
      </c>
      <c r="R7111" s="8"/>
      <c r="S7111" s="8"/>
      <c r="T7111" s="8"/>
      <c r="U7111" s="8"/>
      <c r="V7111" s="8"/>
      <c r="W7111" s="8" t="str">
        <f t="shared" si="224"/>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5"/>
        <v>-</v>
      </c>
      <c r="R7112" s="9"/>
      <c r="S7112" s="9"/>
      <c r="T7112" s="9"/>
      <c r="U7112" s="9"/>
      <c r="V7112" s="9"/>
      <c r="W7112" s="9" t="str">
        <f t="shared" si="224"/>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5"/>
        <v>-</v>
      </c>
      <c r="R7113" s="8"/>
      <c r="S7113" s="8"/>
      <c r="T7113" s="8"/>
      <c r="U7113" s="8"/>
      <c r="V7113" s="8"/>
      <c r="W7113" s="8" t="str">
        <f t="shared" si="224"/>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5"/>
        <v>-</v>
      </c>
      <c r="R7114" s="9"/>
      <c r="S7114" s="9"/>
      <c r="T7114" s="9"/>
      <c r="U7114" s="9"/>
      <c r="V7114" s="9"/>
      <c r="W7114" s="9" t="str">
        <f t="shared" si="224"/>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5"/>
        <v>-</v>
      </c>
      <c r="R7115" s="8"/>
      <c r="S7115" s="8"/>
      <c r="T7115" s="8"/>
      <c r="U7115" s="8"/>
      <c r="V7115" s="8"/>
      <c r="W7115" s="8" t="str">
        <f t="shared" si="224"/>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5"/>
        <v>-</v>
      </c>
      <c r="R7116" s="9"/>
      <c r="S7116" s="9"/>
      <c r="T7116" s="9"/>
      <c r="U7116" s="9"/>
      <c r="V7116" s="9"/>
      <c r="W7116" s="9" t="str">
        <f t="shared" si="224"/>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5"/>
        <v>-</v>
      </c>
      <c r="R7117" s="8"/>
      <c r="S7117" s="8"/>
      <c r="T7117" s="8"/>
      <c r="U7117" s="8"/>
      <c r="V7117" s="8"/>
      <c r="W7117" s="8" t="str">
        <f t="shared" si="224"/>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5"/>
        <v>-</v>
      </c>
      <c r="R7118" s="9"/>
      <c r="S7118" s="9"/>
      <c r="T7118" s="9"/>
      <c r="U7118" s="9"/>
      <c r="V7118" s="9"/>
      <c r="W7118" s="9" t="str">
        <f t="shared" si="224"/>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5"/>
        <v>-</v>
      </c>
      <c r="R7119" s="8"/>
      <c r="S7119" s="8"/>
      <c r="T7119" s="8"/>
      <c r="U7119" s="8"/>
      <c r="V7119" s="8"/>
      <c r="W7119" s="8" t="str">
        <f t="shared" si="224"/>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5"/>
        <v>-</v>
      </c>
      <c r="R7120" s="9"/>
      <c r="S7120" s="9"/>
      <c r="T7120" s="9"/>
      <c r="U7120" s="9"/>
      <c r="V7120" s="9"/>
      <c r="W7120" s="9" t="str">
        <f t="shared" si="224"/>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5"/>
        <v>-</v>
      </c>
      <c r="R7121" s="8"/>
      <c r="S7121" s="8"/>
      <c r="T7121" s="8"/>
      <c r="U7121" s="8"/>
      <c r="V7121" s="8"/>
      <c r="W7121" s="8" t="str">
        <f t="shared" si="224"/>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5"/>
        <v>-</v>
      </c>
      <c r="R7122" s="9"/>
      <c r="S7122" s="9"/>
      <c r="T7122" s="9"/>
      <c r="U7122" s="9"/>
      <c r="V7122" s="9"/>
      <c r="W7122" s="9" t="str">
        <f t="shared" si="224"/>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5"/>
        <v>-</v>
      </c>
      <c r="R7123" s="8"/>
      <c r="S7123" s="8"/>
      <c r="T7123" s="8"/>
      <c r="U7123" s="8"/>
      <c r="V7123" s="8"/>
      <c r="W7123" s="8" t="str">
        <f t="shared" si="224"/>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5"/>
        <v>-</v>
      </c>
      <c r="R7124" s="9"/>
      <c r="S7124" s="9"/>
      <c r="T7124" s="9"/>
      <c r="U7124" s="9"/>
      <c r="V7124" s="9"/>
      <c r="W7124" s="9" t="str">
        <f t="shared" si="224"/>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5"/>
        <v>-</v>
      </c>
      <c r="R7125" s="8"/>
      <c r="S7125" s="8"/>
      <c r="T7125" s="8"/>
      <c r="U7125" s="8"/>
      <c r="V7125" s="8"/>
      <c r="W7125" s="8" t="str">
        <f t="shared" si="224"/>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5"/>
        <v>-</v>
      </c>
      <c r="R7126" s="9"/>
      <c r="S7126" s="9"/>
      <c r="T7126" s="9"/>
      <c r="U7126" s="9"/>
      <c r="V7126" s="9"/>
      <c r="W7126" s="9" t="str">
        <f t="shared" si="224"/>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5"/>
        <v>-</v>
      </c>
      <c r="R7127" s="8"/>
      <c r="S7127" s="8"/>
      <c r="T7127" s="8"/>
      <c r="U7127" s="8"/>
      <c r="V7127" s="8"/>
      <c r="W7127" s="8" t="str">
        <f t="shared" si="224"/>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5"/>
        <v>-</v>
      </c>
      <c r="R7128" s="9"/>
      <c r="S7128" s="9"/>
      <c r="T7128" s="9"/>
      <c r="U7128" s="9"/>
      <c r="V7128" s="9"/>
      <c r="W7128" s="9" t="str">
        <f t="shared" si="224"/>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5"/>
        <v>-</v>
      </c>
      <c r="R7129" s="8"/>
      <c r="S7129" s="8"/>
      <c r="T7129" s="8"/>
      <c r="U7129" s="8"/>
      <c r="V7129" s="8"/>
      <c r="W7129" s="8" t="str">
        <f t="shared" si="224"/>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5"/>
        <v>-</v>
      </c>
      <c r="R7130" s="9"/>
      <c r="S7130" s="9"/>
      <c r="T7130" s="9"/>
      <c r="U7130" s="9"/>
      <c r="V7130" s="9"/>
      <c r="W7130" s="9" t="str">
        <f t="shared" si="224"/>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5"/>
        <v>-</v>
      </c>
      <c r="R7131" s="8"/>
      <c r="S7131" s="8"/>
      <c r="T7131" s="8"/>
      <c r="U7131" s="8"/>
      <c r="V7131" s="8"/>
      <c r="W7131" s="8" t="str">
        <f t="shared" si="224"/>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5"/>
        <v>-</v>
      </c>
      <c r="R7132" s="9"/>
      <c r="S7132" s="9"/>
      <c r="T7132" s="9"/>
      <c r="U7132" s="9"/>
      <c r="V7132" s="9"/>
      <c r="W7132" s="9" t="str">
        <f t="shared" si="224"/>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5"/>
        <v>-</v>
      </c>
      <c r="R7133" s="8"/>
      <c r="S7133" s="8"/>
      <c r="T7133" s="8"/>
      <c r="U7133" s="8"/>
      <c r="V7133" s="8"/>
      <c r="W7133" s="8" t="str">
        <f t="shared" si="224"/>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5"/>
        <v>-</v>
      </c>
      <c r="R7134" s="9"/>
      <c r="S7134" s="9"/>
      <c r="T7134" s="9"/>
      <c r="U7134" s="9"/>
      <c r="V7134" s="9"/>
      <c r="W7134" s="9" t="str">
        <f t="shared" si="224"/>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5"/>
        <v>-</v>
      </c>
      <c r="R7135" s="8"/>
      <c r="S7135" s="8"/>
      <c r="T7135" s="8"/>
      <c r="U7135" s="8"/>
      <c r="V7135" s="8"/>
      <c r="W7135" s="8" t="str">
        <f t="shared" si="224"/>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5"/>
        <v>-</v>
      </c>
      <c r="R7136" s="9"/>
      <c r="S7136" s="9"/>
      <c r="T7136" s="9"/>
      <c r="U7136" s="9"/>
      <c r="V7136" s="9"/>
      <c r="W7136" s="9" t="str">
        <f t="shared" si="224"/>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5"/>
        <v>-</v>
      </c>
      <c r="R7137" s="8"/>
      <c r="S7137" s="8"/>
      <c r="T7137" s="8"/>
      <c r="U7137" s="8"/>
      <c r="V7137" s="8"/>
      <c r="W7137" s="8" t="str">
        <f t="shared" si="224"/>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5"/>
        <v>-</v>
      </c>
      <c r="R7138" s="9"/>
      <c r="S7138" s="9"/>
      <c r="T7138" s="9"/>
      <c r="U7138" s="9"/>
      <c r="V7138" s="9"/>
      <c r="W7138" s="9" t="str">
        <f t="shared" si="224"/>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5"/>
        <v>-</v>
      </c>
      <c r="R7139" s="8"/>
      <c r="S7139" s="8"/>
      <c r="T7139" s="8"/>
      <c r="U7139" s="8"/>
      <c r="V7139" s="8"/>
      <c r="W7139" s="8" t="str">
        <f t="shared" si="224"/>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5"/>
        <v>-</v>
      </c>
      <c r="R7140" s="9"/>
      <c r="S7140" s="9"/>
      <c r="T7140" s="9"/>
      <c r="U7140" s="9"/>
      <c r="V7140" s="9"/>
      <c r="W7140" s="9" t="str">
        <f t="shared" si="224"/>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5"/>
        <v>-</v>
      </c>
      <c r="R7141" s="8"/>
      <c r="S7141" s="8"/>
      <c r="T7141" s="8"/>
      <c r="U7141" s="8"/>
      <c r="V7141" s="8"/>
      <c r="W7141" s="8" t="str">
        <f t="shared" si="224"/>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5"/>
        <v>-</v>
      </c>
      <c r="R7142" s="9"/>
      <c r="S7142" s="9"/>
      <c r="T7142" s="9"/>
      <c r="U7142" s="9"/>
      <c r="V7142" s="9"/>
      <c r="W7142" s="9" t="str">
        <f t="shared" si="224"/>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5"/>
        <v>-</v>
      </c>
      <c r="R7143" s="8"/>
      <c r="S7143" s="8"/>
      <c r="T7143" s="8"/>
      <c r="U7143" s="8"/>
      <c r="V7143" s="8"/>
      <c r="W7143" s="8" t="str">
        <f t="shared" si="224"/>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5"/>
        <v>-</v>
      </c>
      <c r="R7144" s="9"/>
      <c r="S7144" s="9"/>
      <c r="T7144" s="9"/>
      <c r="U7144" s="9"/>
      <c r="V7144" s="9"/>
      <c r="W7144" s="9" t="str">
        <f t="shared" si="224"/>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5"/>
        <v>-</v>
      </c>
      <c r="R7145" s="8"/>
      <c r="S7145" s="8"/>
      <c r="T7145" s="8"/>
      <c r="U7145" s="8"/>
      <c r="V7145" s="8"/>
      <c r="W7145" s="8" t="str">
        <f t="shared" si="224"/>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5"/>
        <v>-</v>
      </c>
      <c r="R7146" s="9"/>
      <c r="S7146" s="9"/>
      <c r="T7146" s="9"/>
      <c r="U7146" s="9"/>
      <c r="V7146" s="9"/>
      <c r="W7146" s="9" t="str">
        <f t="shared" si="224"/>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5"/>
        <v>-</v>
      </c>
      <c r="R7147" s="8"/>
      <c r="S7147" s="8"/>
      <c r="T7147" s="8"/>
      <c r="U7147" s="8"/>
      <c r="V7147" s="8"/>
      <c r="W7147" s="8" t="str">
        <f t="shared" si="224"/>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5"/>
        <v>-</v>
      </c>
      <c r="R7148" s="9"/>
      <c r="S7148" s="9"/>
      <c r="T7148" s="9"/>
      <c r="U7148" s="9"/>
      <c r="V7148" s="9"/>
      <c r="W7148" s="9" t="str">
        <f t="shared" si="224"/>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5"/>
        <v>-</v>
      </c>
      <c r="R7149" s="8"/>
      <c r="S7149" s="8"/>
      <c r="T7149" s="8"/>
      <c r="U7149" s="8"/>
      <c r="V7149" s="8"/>
      <c r="W7149" s="8" t="str">
        <f t="shared" si="224"/>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5"/>
        <v>-</v>
      </c>
      <c r="R7150" s="9"/>
      <c r="S7150" s="9"/>
      <c r="T7150" s="9"/>
      <c r="U7150" s="9"/>
      <c r="V7150" s="9"/>
      <c r="W7150" s="9" t="str">
        <f t="shared" si="224"/>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5"/>
        <v>-</v>
      </c>
      <c r="R7151" s="8"/>
      <c r="S7151" s="8"/>
      <c r="T7151" s="8"/>
      <c r="U7151" s="8"/>
      <c r="V7151" s="8"/>
      <c r="W7151" s="8" t="str">
        <f t="shared" si="224"/>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5"/>
        <v>-</v>
      </c>
      <c r="R7152" s="9"/>
      <c r="S7152" s="9"/>
      <c r="T7152" s="9"/>
      <c r="U7152" s="9"/>
      <c r="V7152" s="9"/>
      <c r="W7152" s="9" t="str">
        <f t="shared" si="224"/>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5"/>
        <v>-</v>
      </c>
      <c r="R7153" s="8"/>
      <c r="S7153" s="8"/>
      <c r="T7153" s="8"/>
      <c r="U7153" s="8"/>
      <c r="V7153" s="8"/>
      <c r="W7153" s="8" t="str">
        <f t="shared" si="224"/>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5"/>
        <v>-</v>
      </c>
      <c r="R7154" s="9"/>
      <c r="S7154" s="9"/>
      <c r="T7154" s="9"/>
      <c r="U7154" s="9"/>
      <c r="V7154" s="9"/>
      <c r="W7154" s="9" t="str">
        <f t="shared" si="224"/>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5"/>
        <v>-</v>
      </c>
      <c r="R7155" s="8"/>
      <c r="S7155" s="8"/>
      <c r="T7155" s="8"/>
      <c r="U7155" s="8"/>
      <c r="V7155" s="8"/>
      <c r="W7155" s="8" t="str">
        <f t="shared" si="224"/>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5"/>
        <v>-</v>
      </c>
      <c r="R7156" s="9"/>
      <c r="S7156" s="9"/>
      <c r="T7156" s="9"/>
      <c r="U7156" s="9"/>
      <c r="V7156" s="9"/>
      <c r="W7156" s="9" t="str">
        <f t="shared" si="224"/>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5"/>
        <v>-</v>
      </c>
      <c r="R7157" s="8"/>
      <c r="S7157" s="8"/>
      <c r="T7157" s="8"/>
      <c r="U7157" s="8"/>
      <c r="V7157" s="8"/>
      <c r="W7157" s="8" t="str">
        <f t="shared" si="224"/>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5"/>
        <v>-</v>
      </c>
      <c r="R7158" s="9"/>
      <c r="S7158" s="9"/>
      <c r="T7158" s="9"/>
      <c r="U7158" s="9"/>
      <c r="V7158" s="9"/>
      <c r="W7158" s="9" t="str">
        <f t="shared" si="224"/>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5"/>
        <v>-</v>
      </c>
      <c r="R7159" s="8"/>
      <c r="S7159" s="8"/>
      <c r="T7159" s="8"/>
      <c r="U7159" s="8"/>
      <c r="V7159" s="8"/>
      <c r="W7159" s="8" t="str">
        <f t="shared" si="224"/>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5"/>
        <v>-</v>
      </c>
      <c r="R7160" s="9"/>
      <c r="S7160" s="9"/>
      <c r="T7160" s="9"/>
      <c r="U7160" s="9"/>
      <c r="V7160" s="9"/>
      <c r="W7160" s="9" t="str">
        <f t="shared" si="224"/>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5"/>
        <v>-</v>
      </c>
      <c r="R7161" s="8"/>
      <c r="S7161" s="8"/>
      <c r="T7161" s="8"/>
      <c r="U7161" s="8"/>
      <c r="V7161" s="8"/>
      <c r="W7161" s="8" t="str">
        <f t="shared" si="224"/>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5"/>
        <v>-</v>
      </c>
      <c r="R7162" s="9"/>
      <c r="S7162" s="9"/>
      <c r="T7162" s="9"/>
      <c r="U7162" s="9"/>
      <c r="V7162" s="9"/>
      <c r="W7162" s="9" t="str">
        <f t="shared" si="224"/>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5"/>
        <v>-</v>
      </c>
      <c r="R7163" s="8"/>
      <c r="S7163" s="8"/>
      <c r="T7163" s="8"/>
      <c r="U7163" s="8"/>
      <c r="V7163" s="8"/>
      <c r="W7163" s="8" t="str">
        <f t="shared" si="224"/>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5"/>
        <v>-</v>
      </c>
      <c r="R7164" s="9"/>
      <c r="S7164" s="9"/>
      <c r="T7164" s="9"/>
      <c r="U7164" s="9"/>
      <c r="V7164" s="9"/>
      <c r="W7164" s="9" t="str">
        <f t="shared" si="224"/>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5"/>
        <v>-</v>
      </c>
      <c r="R7165" s="8"/>
      <c r="S7165" s="8"/>
      <c r="T7165" s="8"/>
      <c r="U7165" s="8"/>
      <c r="V7165" s="8"/>
      <c r="W7165" s="8" t="str">
        <f t="shared" si="224"/>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5"/>
        <v>-</v>
      </c>
      <c r="R7166" s="9"/>
      <c r="S7166" s="9"/>
      <c r="T7166" s="9"/>
      <c r="U7166" s="9"/>
      <c r="V7166" s="9"/>
      <c r="W7166" s="9" t="str">
        <f t="shared" si="224"/>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5"/>
        <v>-</v>
      </c>
      <c r="R7167" s="8"/>
      <c r="S7167" s="8"/>
      <c r="T7167" s="8"/>
      <c r="U7167" s="8"/>
      <c r="V7167" s="8"/>
      <c r="W7167" s="8" t="str">
        <f t="shared" si="224"/>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5"/>
        <v>-</v>
      </c>
      <c r="R7168" s="9"/>
      <c r="S7168" s="9"/>
      <c r="T7168" s="9"/>
      <c r="U7168" s="9"/>
      <c r="V7168" s="9"/>
      <c r="W7168" s="9" t="str">
        <f t="shared" si="224"/>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5"/>
        <v>-</v>
      </c>
      <c r="R7169" s="8"/>
      <c r="S7169" s="8"/>
      <c r="T7169" s="8"/>
      <c r="U7169" s="8"/>
      <c r="V7169" s="8"/>
      <c r="W7169" s="8" t="str">
        <f t="shared" si="224"/>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5"/>
        <v>-</v>
      </c>
      <c r="R7170" s="9"/>
      <c r="S7170" s="9"/>
      <c r="T7170" s="9"/>
      <c r="U7170" s="9"/>
      <c r="V7170" s="9"/>
      <c r="W7170" s="9" t="str">
        <f t="shared" si="224"/>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5"/>
        <v>-</v>
      </c>
      <c r="R7171" s="8"/>
      <c r="S7171" s="8"/>
      <c r="T7171" s="8"/>
      <c r="U7171" s="8"/>
      <c r="V7171" s="8"/>
      <c r="W7171" s="8" t="str">
        <f t="shared" si="224"/>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5"/>
        <v>-</v>
      </c>
      <c r="R7172" s="9"/>
      <c r="S7172" s="9"/>
      <c r="T7172" s="9"/>
      <c r="U7172" s="9"/>
      <c r="V7172" s="9"/>
      <c r="W7172" s="9" t="str">
        <f t="shared" si="224"/>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5"/>
        <v>-</v>
      </c>
      <c r="R7173" s="8"/>
      <c r="S7173" s="8"/>
      <c r="T7173" s="8"/>
      <c r="U7173" s="8"/>
      <c r="V7173" s="8"/>
      <c r="W7173" s="8" t="str">
        <f t="shared" ref="W7173:W7236" si="226">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7">IF(B7174&gt;1/1/1900, (IF(R7174="Closed",(DATEDIF(B7174,P7174,"d"))-(DATEDIF(M7174,O7174,"d")),IF(OR(R7174="Pending",ISBLANK(P7174)),TODAY()-B7174))),"-")</f>
        <v>-</v>
      </c>
      <c r="R7174" s="9"/>
      <c r="S7174" s="9"/>
      <c r="T7174" s="9"/>
      <c r="U7174" s="9"/>
      <c r="V7174" s="9"/>
      <c r="W7174" s="9" t="str">
        <f t="shared" si="226"/>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7"/>
        <v>-</v>
      </c>
      <c r="R7175" s="8"/>
      <c r="S7175" s="8"/>
      <c r="T7175" s="8"/>
      <c r="U7175" s="8"/>
      <c r="V7175" s="8"/>
      <c r="W7175" s="8" t="str">
        <f t="shared" si="226"/>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7"/>
        <v>-</v>
      </c>
      <c r="R7176" s="9"/>
      <c r="S7176" s="9"/>
      <c r="T7176" s="9"/>
      <c r="U7176" s="9"/>
      <c r="V7176" s="9"/>
      <c r="W7176" s="9" t="str">
        <f t="shared" si="226"/>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7"/>
        <v>-</v>
      </c>
      <c r="R7177" s="8"/>
      <c r="S7177" s="8"/>
      <c r="T7177" s="8"/>
      <c r="U7177" s="8"/>
      <c r="V7177" s="8"/>
      <c r="W7177" s="8" t="str">
        <f t="shared" si="226"/>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7"/>
        <v>-</v>
      </c>
      <c r="R7178" s="9"/>
      <c r="S7178" s="9"/>
      <c r="T7178" s="9"/>
      <c r="U7178" s="9"/>
      <c r="V7178" s="9"/>
      <c r="W7178" s="9" t="str">
        <f t="shared" si="226"/>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7"/>
        <v>-</v>
      </c>
      <c r="R7179" s="8"/>
      <c r="S7179" s="8"/>
      <c r="T7179" s="8"/>
      <c r="U7179" s="8"/>
      <c r="V7179" s="8"/>
      <c r="W7179" s="8" t="str">
        <f t="shared" si="226"/>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7"/>
        <v>-</v>
      </c>
      <c r="R7180" s="9"/>
      <c r="S7180" s="9"/>
      <c r="T7180" s="9"/>
      <c r="U7180" s="9"/>
      <c r="V7180" s="9"/>
      <c r="W7180" s="9" t="str">
        <f t="shared" si="226"/>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7"/>
        <v>-</v>
      </c>
      <c r="R7181" s="8"/>
      <c r="S7181" s="8"/>
      <c r="T7181" s="8"/>
      <c r="U7181" s="8"/>
      <c r="V7181" s="8"/>
      <c r="W7181" s="8" t="str">
        <f t="shared" si="226"/>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7"/>
        <v>-</v>
      </c>
      <c r="R7182" s="9"/>
      <c r="S7182" s="9"/>
      <c r="T7182" s="9"/>
      <c r="U7182" s="9"/>
      <c r="V7182" s="9"/>
      <c r="W7182" s="9" t="str">
        <f t="shared" si="226"/>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7"/>
        <v>-</v>
      </c>
      <c r="R7183" s="8"/>
      <c r="S7183" s="8"/>
      <c r="T7183" s="8"/>
      <c r="U7183" s="8"/>
      <c r="V7183" s="8"/>
      <c r="W7183" s="8" t="str">
        <f t="shared" si="226"/>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7"/>
        <v>-</v>
      </c>
      <c r="R7184" s="9"/>
      <c r="S7184" s="9"/>
      <c r="T7184" s="9"/>
      <c r="U7184" s="9"/>
      <c r="V7184" s="9"/>
      <c r="W7184" s="9" t="str">
        <f t="shared" si="226"/>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7"/>
        <v>-</v>
      </c>
      <c r="R7185" s="8"/>
      <c r="S7185" s="8"/>
      <c r="T7185" s="8"/>
      <c r="U7185" s="8"/>
      <c r="V7185" s="8"/>
      <c r="W7185" s="8" t="str">
        <f t="shared" si="226"/>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7"/>
        <v>-</v>
      </c>
      <c r="R7186" s="9"/>
      <c r="S7186" s="9"/>
      <c r="T7186" s="9"/>
      <c r="U7186" s="9"/>
      <c r="V7186" s="9"/>
      <c r="W7186" s="9" t="str">
        <f t="shared" si="226"/>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7"/>
        <v>-</v>
      </c>
      <c r="R7187" s="8"/>
      <c r="S7187" s="8"/>
      <c r="T7187" s="8"/>
      <c r="U7187" s="8"/>
      <c r="V7187" s="8"/>
      <c r="W7187" s="8" t="str">
        <f t="shared" si="226"/>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7"/>
        <v>-</v>
      </c>
      <c r="R7188" s="9"/>
      <c r="S7188" s="9"/>
      <c r="T7188" s="9"/>
      <c r="U7188" s="9"/>
      <c r="V7188" s="9"/>
      <c r="W7188" s="9" t="str">
        <f t="shared" si="226"/>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7"/>
        <v>-</v>
      </c>
      <c r="R7189" s="8"/>
      <c r="S7189" s="8"/>
      <c r="T7189" s="8"/>
      <c r="U7189" s="8"/>
      <c r="V7189" s="8"/>
      <c r="W7189" s="8" t="str">
        <f t="shared" si="226"/>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7"/>
        <v>-</v>
      </c>
      <c r="R7190" s="9"/>
      <c r="S7190" s="9"/>
      <c r="T7190" s="9"/>
      <c r="U7190" s="9"/>
      <c r="V7190" s="9"/>
      <c r="W7190" s="9" t="str">
        <f t="shared" si="226"/>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7"/>
        <v>-</v>
      </c>
      <c r="R7191" s="8"/>
      <c r="S7191" s="8"/>
      <c r="T7191" s="8"/>
      <c r="U7191" s="8"/>
      <c r="V7191" s="8"/>
      <c r="W7191" s="8" t="str">
        <f t="shared" si="226"/>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7"/>
        <v>-</v>
      </c>
      <c r="R7192" s="9"/>
      <c r="S7192" s="9"/>
      <c r="T7192" s="9"/>
      <c r="U7192" s="9"/>
      <c r="V7192" s="9"/>
      <c r="W7192" s="9" t="str">
        <f t="shared" si="226"/>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7"/>
        <v>-</v>
      </c>
      <c r="R7193" s="8"/>
      <c r="S7193" s="8"/>
      <c r="T7193" s="8"/>
      <c r="U7193" s="8"/>
      <c r="V7193" s="8"/>
      <c r="W7193" s="8" t="str">
        <f t="shared" si="226"/>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7"/>
        <v>-</v>
      </c>
      <c r="R7194" s="9"/>
      <c r="S7194" s="9"/>
      <c r="T7194" s="9"/>
      <c r="U7194" s="9"/>
      <c r="V7194" s="9"/>
      <c r="W7194" s="9" t="str">
        <f t="shared" si="226"/>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7"/>
        <v>-</v>
      </c>
      <c r="R7195" s="8"/>
      <c r="S7195" s="8"/>
      <c r="T7195" s="8"/>
      <c r="U7195" s="8"/>
      <c r="V7195" s="8"/>
      <c r="W7195" s="8" t="str">
        <f t="shared" si="226"/>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7"/>
        <v>-</v>
      </c>
      <c r="R7196" s="9"/>
      <c r="S7196" s="9"/>
      <c r="T7196" s="9"/>
      <c r="U7196" s="9"/>
      <c r="V7196" s="9"/>
      <c r="W7196" s="9" t="str">
        <f t="shared" si="226"/>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7"/>
        <v>-</v>
      </c>
      <c r="R7197" s="8"/>
      <c r="S7197" s="8"/>
      <c r="T7197" s="8"/>
      <c r="U7197" s="8"/>
      <c r="V7197" s="8"/>
      <c r="W7197" s="8" t="str">
        <f t="shared" si="226"/>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7"/>
        <v>-</v>
      </c>
      <c r="R7198" s="9"/>
      <c r="S7198" s="9"/>
      <c r="T7198" s="9"/>
      <c r="U7198" s="9"/>
      <c r="V7198" s="9"/>
      <c r="W7198" s="9" t="str">
        <f t="shared" si="226"/>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7"/>
        <v>-</v>
      </c>
      <c r="R7199" s="8"/>
      <c r="S7199" s="8"/>
      <c r="T7199" s="8"/>
      <c r="U7199" s="8"/>
      <c r="V7199" s="8"/>
      <c r="W7199" s="8" t="str">
        <f t="shared" si="226"/>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7"/>
        <v>-</v>
      </c>
      <c r="R7200" s="9"/>
      <c r="S7200" s="9"/>
      <c r="T7200" s="9"/>
      <c r="U7200" s="9"/>
      <c r="V7200" s="9"/>
      <c r="W7200" s="9" t="str">
        <f t="shared" si="226"/>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7"/>
        <v>-</v>
      </c>
      <c r="R7201" s="8"/>
      <c r="S7201" s="8"/>
      <c r="T7201" s="8"/>
      <c r="U7201" s="8"/>
      <c r="V7201" s="8"/>
      <c r="W7201" s="8" t="str">
        <f t="shared" si="226"/>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7"/>
        <v>-</v>
      </c>
      <c r="R7202" s="9"/>
      <c r="S7202" s="9"/>
      <c r="T7202" s="9"/>
      <c r="U7202" s="9"/>
      <c r="V7202" s="9"/>
      <c r="W7202" s="9" t="str">
        <f t="shared" si="226"/>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7"/>
        <v>-</v>
      </c>
      <c r="R7203" s="8"/>
      <c r="S7203" s="8"/>
      <c r="T7203" s="8"/>
      <c r="U7203" s="8"/>
      <c r="V7203" s="8"/>
      <c r="W7203" s="8" t="str">
        <f t="shared" si="226"/>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7"/>
        <v>-</v>
      </c>
      <c r="R7204" s="9"/>
      <c r="S7204" s="9"/>
      <c r="T7204" s="9"/>
      <c r="U7204" s="9"/>
      <c r="V7204" s="9"/>
      <c r="W7204" s="9" t="str">
        <f t="shared" si="226"/>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7"/>
        <v>-</v>
      </c>
      <c r="R7205" s="8"/>
      <c r="S7205" s="8"/>
      <c r="T7205" s="8"/>
      <c r="U7205" s="8"/>
      <c r="V7205" s="8"/>
      <c r="W7205" s="8" t="str">
        <f t="shared" si="226"/>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7"/>
        <v>-</v>
      </c>
      <c r="R7206" s="9"/>
      <c r="S7206" s="9"/>
      <c r="T7206" s="9"/>
      <c r="U7206" s="9"/>
      <c r="V7206" s="9"/>
      <c r="W7206" s="9" t="str">
        <f t="shared" si="226"/>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7"/>
        <v>-</v>
      </c>
      <c r="R7207" s="8"/>
      <c r="S7207" s="8"/>
      <c r="T7207" s="8"/>
      <c r="U7207" s="8"/>
      <c r="V7207" s="8"/>
      <c r="W7207" s="8" t="str">
        <f t="shared" si="226"/>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7"/>
        <v>-</v>
      </c>
      <c r="R7208" s="9"/>
      <c r="S7208" s="9"/>
      <c r="T7208" s="9"/>
      <c r="U7208" s="9"/>
      <c r="V7208" s="9"/>
      <c r="W7208" s="9" t="str">
        <f t="shared" si="226"/>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7"/>
        <v>-</v>
      </c>
      <c r="R7209" s="8"/>
      <c r="S7209" s="8"/>
      <c r="T7209" s="8"/>
      <c r="U7209" s="8"/>
      <c r="V7209" s="8"/>
      <c r="W7209" s="8" t="str">
        <f t="shared" si="226"/>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7"/>
        <v>-</v>
      </c>
      <c r="R7210" s="9"/>
      <c r="S7210" s="9"/>
      <c r="T7210" s="9"/>
      <c r="U7210" s="9"/>
      <c r="V7210" s="9"/>
      <c r="W7210" s="9" t="str">
        <f t="shared" si="226"/>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7"/>
        <v>-</v>
      </c>
      <c r="R7211" s="8"/>
      <c r="S7211" s="8"/>
      <c r="T7211" s="8"/>
      <c r="U7211" s="8"/>
      <c r="V7211" s="8"/>
      <c r="W7211" s="8" t="str">
        <f t="shared" si="226"/>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7"/>
        <v>-</v>
      </c>
      <c r="R7212" s="9"/>
      <c r="S7212" s="9"/>
      <c r="T7212" s="9"/>
      <c r="U7212" s="9"/>
      <c r="V7212" s="9"/>
      <c r="W7212" s="9" t="str">
        <f t="shared" si="226"/>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7"/>
        <v>-</v>
      </c>
      <c r="R7213" s="8"/>
      <c r="S7213" s="8"/>
      <c r="T7213" s="8"/>
      <c r="U7213" s="8"/>
      <c r="V7213" s="8"/>
      <c r="W7213" s="8" t="str">
        <f t="shared" si="226"/>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7"/>
        <v>-</v>
      </c>
      <c r="R7214" s="9"/>
      <c r="S7214" s="9"/>
      <c r="T7214" s="9"/>
      <c r="U7214" s="9"/>
      <c r="V7214" s="9"/>
      <c r="W7214" s="9" t="str">
        <f t="shared" si="226"/>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7"/>
        <v>-</v>
      </c>
      <c r="R7215" s="8"/>
      <c r="S7215" s="8"/>
      <c r="T7215" s="8"/>
      <c r="U7215" s="8"/>
      <c r="V7215" s="8"/>
      <c r="W7215" s="8" t="str">
        <f t="shared" si="226"/>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7"/>
        <v>-</v>
      </c>
      <c r="R7216" s="9"/>
      <c r="S7216" s="9"/>
      <c r="T7216" s="9"/>
      <c r="U7216" s="9"/>
      <c r="V7216" s="9"/>
      <c r="W7216" s="9" t="str">
        <f t="shared" si="226"/>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7"/>
        <v>-</v>
      </c>
      <c r="R7217" s="8"/>
      <c r="S7217" s="8"/>
      <c r="T7217" s="8"/>
      <c r="U7217" s="8"/>
      <c r="V7217" s="8"/>
      <c r="W7217" s="8" t="str">
        <f t="shared" si="226"/>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7"/>
        <v>-</v>
      </c>
      <c r="R7218" s="9"/>
      <c r="S7218" s="9"/>
      <c r="T7218" s="9"/>
      <c r="U7218" s="9"/>
      <c r="V7218" s="9"/>
      <c r="W7218" s="9" t="str">
        <f t="shared" si="226"/>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7"/>
        <v>-</v>
      </c>
      <c r="R7219" s="8"/>
      <c r="S7219" s="8"/>
      <c r="T7219" s="8"/>
      <c r="U7219" s="8"/>
      <c r="V7219" s="8"/>
      <c r="W7219" s="8" t="str">
        <f t="shared" si="226"/>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7"/>
        <v>-</v>
      </c>
      <c r="R7220" s="9"/>
      <c r="S7220" s="9"/>
      <c r="T7220" s="9"/>
      <c r="U7220" s="9"/>
      <c r="V7220" s="9"/>
      <c r="W7220" s="9" t="str">
        <f t="shared" si="226"/>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7"/>
        <v>-</v>
      </c>
      <c r="R7221" s="8"/>
      <c r="S7221" s="8"/>
      <c r="T7221" s="8"/>
      <c r="U7221" s="8"/>
      <c r="V7221" s="8"/>
      <c r="W7221" s="8" t="str">
        <f t="shared" si="226"/>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7"/>
        <v>-</v>
      </c>
      <c r="R7222" s="9"/>
      <c r="S7222" s="9"/>
      <c r="T7222" s="9"/>
      <c r="U7222" s="9"/>
      <c r="V7222" s="9"/>
      <c r="W7222" s="9" t="str">
        <f t="shared" si="226"/>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7"/>
        <v>-</v>
      </c>
      <c r="R7223" s="8"/>
      <c r="S7223" s="8"/>
      <c r="T7223" s="8"/>
      <c r="U7223" s="8"/>
      <c r="V7223" s="8"/>
      <c r="W7223" s="8" t="str">
        <f t="shared" si="226"/>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7"/>
        <v>-</v>
      </c>
      <c r="R7224" s="9"/>
      <c r="S7224" s="9"/>
      <c r="T7224" s="9"/>
      <c r="U7224" s="9"/>
      <c r="V7224" s="9"/>
      <c r="W7224" s="9" t="str">
        <f t="shared" si="226"/>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7"/>
        <v>-</v>
      </c>
      <c r="R7225" s="8"/>
      <c r="S7225" s="8"/>
      <c r="T7225" s="8"/>
      <c r="U7225" s="8"/>
      <c r="V7225" s="8"/>
      <c r="W7225" s="8" t="str">
        <f t="shared" si="226"/>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7"/>
        <v>-</v>
      </c>
      <c r="R7226" s="9"/>
      <c r="S7226" s="9"/>
      <c r="T7226" s="9"/>
      <c r="U7226" s="9"/>
      <c r="V7226" s="9"/>
      <c r="W7226" s="9" t="str">
        <f t="shared" si="226"/>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7"/>
        <v>-</v>
      </c>
      <c r="R7227" s="8"/>
      <c r="S7227" s="8"/>
      <c r="T7227" s="8"/>
      <c r="U7227" s="8"/>
      <c r="V7227" s="8"/>
      <c r="W7227" s="8" t="str">
        <f t="shared" si="226"/>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7"/>
        <v>-</v>
      </c>
      <c r="R7228" s="9"/>
      <c r="S7228" s="9"/>
      <c r="T7228" s="9"/>
      <c r="U7228" s="9"/>
      <c r="V7228" s="9"/>
      <c r="W7228" s="9" t="str">
        <f t="shared" si="226"/>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7"/>
        <v>-</v>
      </c>
      <c r="R7229" s="8"/>
      <c r="S7229" s="8"/>
      <c r="T7229" s="8"/>
      <c r="U7229" s="8"/>
      <c r="V7229" s="8"/>
      <c r="W7229" s="8" t="str">
        <f t="shared" si="226"/>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7"/>
        <v>-</v>
      </c>
      <c r="R7230" s="9"/>
      <c r="S7230" s="9"/>
      <c r="T7230" s="9"/>
      <c r="U7230" s="9"/>
      <c r="V7230" s="9"/>
      <c r="W7230" s="9" t="str">
        <f t="shared" si="226"/>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7"/>
        <v>-</v>
      </c>
      <c r="R7231" s="8"/>
      <c r="S7231" s="8"/>
      <c r="T7231" s="8"/>
      <c r="U7231" s="8"/>
      <c r="V7231" s="8"/>
      <c r="W7231" s="8" t="str">
        <f t="shared" si="226"/>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7"/>
        <v>-</v>
      </c>
      <c r="R7232" s="9"/>
      <c r="S7232" s="9"/>
      <c r="T7232" s="9"/>
      <c r="U7232" s="9"/>
      <c r="V7232" s="9"/>
      <c r="W7232" s="9" t="str">
        <f t="shared" si="226"/>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7"/>
        <v>-</v>
      </c>
      <c r="R7233" s="8"/>
      <c r="S7233" s="8"/>
      <c r="T7233" s="8"/>
      <c r="U7233" s="8"/>
      <c r="V7233" s="8"/>
      <c r="W7233" s="8" t="str">
        <f t="shared" si="226"/>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7"/>
        <v>-</v>
      </c>
      <c r="R7234" s="9"/>
      <c r="S7234" s="9"/>
      <c r="T7234" s="9"/>
      <c r="U7234" s="9"/>
      <c r="V7234" s="9"/>
      <c r="W7234" s="9" t="str">
        <f t="shared" si="226"/>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7"/>
        <v>-</v>
      </c>
      <c r="R7235" s="8"/>
      <c r="S7235" s="8"/>
      <c r="T7235" s="8"/>
      <c r="U7235" s="8"/>
      <c r="V7235" s="8"/>
      <c r="W7235" s="8" t="str">
        <f t="shared" si="226"/>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7"/>
        <v>-</v>
      </c>
      <c r="R7236" s="9"/>
      <c r="S7236" s="9"/>
      <c r="T7236" s="9"/>
      <c r="U7236" s="9"/>
      <c r="V7236" s="9"/>
      <c r="W7236" s="9" t="str">
        <f t="shared" si="226"/>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7"/>
        <v>-</v>
      </c>
      <c r="R7237" s="8"/>
      <c r="S7237" s="8"/>
      <c r="T7237" s="8"/>
      <c r="U7237" s="8"/>
      <c r="V7237" s="8"/>
      <c r="W7237" s="8" t="str">
        <f t="shared" ref="W7237:W7300" si="228">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9">IF(B7238&gt;1/1/1900, (IF(R7238="Closed",(DATEDIF(B7238,P7238,"d"))-(DATEDIF(M7238,O7238,"d")),IF(OR(R7238="Pending",ISBLANK(P7238)),TODAY()-B7238))),"-")</f>
        <v>-</v>
      </c>
      <c r="R7238" s="9"/>
      <c r="S7238" s="9"/>
      <c r="T7238" s="9"/>
      <c r="U7238" s="9"/>
      <c r="V7238" s="9"/>
      <c r="W7238" s="9" t="str">
        <f t="shared" si="228"/>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9"/>
        <v>-</v>
      </c>
      <c r="R7239" s="8"/>
      <c r="S7239" s="8"/>
      <c r="T7239" s="8"/>
      <c r="U7239" s="8"/>
      <c r="V7239" s="8"/>
      <c r="W7239" s="8" t="str">
        <f t="shared" si="228"/>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9"/>
        <v>-</v>
      </c>
      <c r="R7240" s="9"/>
      <c r="S7240" s="9"/>
      <c r="T7240" s="9"/>
      <c r="U7240" s="9"/>
      <c r="V7240" s="9"/>
      <c r="W7240" s="9" t="str">
        <f t="shared" si="228"/>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9"/>
        <v>-</v>
      </c>
      <c r="R7241" s="8"/>
      <c r="S7241" s="8"/>
      <c r="T7241" s="8"/>
      <c r="U7241" s="8"/>
      <c r="V7241" s="8"/>
      <c r="W7241" s="8" t="str">
        <f t="shared" si="228"/>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9"/>
        <v>-</v>
      </c>
      <c r="R7242" s="9"/>
      <c r="S7242" s="9"/>
      <c r="T7242" s="9"/>
      <c r="U7242" s="9"/>
      <c r="V7242" s="9"/>
      <c r="W7242" s="9" t="str">
        <f t="shared" si="228"/>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9"/>
        <v>-</v>
      </c>
      <c r="R7243" s="8"/>
      <c r="S7243" s="8"/>
      <c r="T7243" s="8"/>
      <c r="U7243" s="8"/>
      <c r="V7243" s="8"/>
      <c r="W7243" s="8" t="str">
        <f t="shared" si="228"/>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9"/>
        <v>-</v>
      </c>
      <c r="R7244" s="9"/>
      <c r="S7244" s="9"/>
      <c r="T7244" s="9"/>
      <c r="U7244" s="9"/>
      <c r="V7244" s="9"/>
      <c r="W7244" s="9" t="str">
        <f t="shared" si="228"/>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9"/>
        <v>-</v>
      </c>
      <c r="R7245" s="8"/>
      <c r="S7245" s="8"/>
      <c r="T7245" s="8"/>
      <c r="U7245" s="8"/>
      <c r="V7245" s="8"/>
      <c r="W7245" s="8" t="str">
        <f t="shared" si="228"/>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9"/>
        <v>-</v>
      </c>
      <c r="R7246" s="9"/>
      <c r="S7246" s="9"/>
      <c r="T7246" s="9"/>
      <c r="U7246" s="9"/>
      <c r="V7246" s="9"/>
      <c r="W7246" s="9" t="str">
        <f t="shared" si="228"/>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9"/>
        <v>-</v>
      </c>
      <c r="R7247" s="8"/>
      <c r="S7247" s="8"/>
      <c r="T7247" s="8"/>
      <c r="U7247" s="8"/>
      <c r="V7247" s="8"/>
      <c r="W7247" s="8" t="str">
        <f t="shared" si="228"/>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9"/>
        <v>-</v>
      </c>
      <c r="R7248" s="9"/>
      <c r="S7248" s="9"/>
      <c r="T7248" s="9"/>
      <c r="U7248" s="9"/>
      <c r="V7248" s="9"/>
      <c r="W7248" s="9" t="str">
        <f t="shared" si="228"/>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9"/>
        <v>-</v>
      </c>
      <c r="R7249" s="8"/>
      <c r="S7249" s="8"/>
      <c r="T7249" s="8"/>
      <c r="U7249" s="8"/>
      <c r="V7249" s="8"/>
      <c r="W7249" s="8" t="str">
        <f t="shared" si="228"/>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9"/>
        <v>-</v>
      </c>
      <c r="R7250" s="9"/>
      <c r="S7250" s="9"/>
      <c r="T7250" s="9"/>
      <c r="U7250" s="9"/>
      <c r="V7250" s="9"/>
      <c r="W7250" s="9" t="str">
        <f t="shared" si="228"/>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9"/>
        <v>-</v>
      </c>
      <c r="R7251" s="8"/>
      <c r="S7251" s="8"/>
      <c r="T7251" s="8"/>
      <c r="U7251" s="8"/>
      <c r="V7251" s="8"/>
      <c r="W7251" s="8" t="str">
        <f t="shared" si="228"/>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9"/>
        <v>-</v>
      </c>
      <c r="R7252" s="9"/>
      <c r="S7252" s="9"/>
      <c r="T7252" s="9"/>
      <c r="U7252" s="9"/>
      <c r="V7252" s="9"/>
      <c r="W7252" s="9" t="str">
        <f t="shared" si="228"/>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9"/>
        <v>-</v>
      </c>
      <c r="R7253" s="8"/>
      <c r="S7253" s="8"/>
      <c r="T7253" s="8"/>
      <c r="U7253" s="8"/>
      <c r="V7253" s="8"/>
      <c r="W7253" s="8" t="str">
        <f t="shared" si="228"/>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9"/>
        <v>-</v>
      </c>
      <c r="R7254" s="9"/>
      <c r="S7254" s="9"/>
      <c r="T7254" s="9"/>
      <c r="U7254" s="9"/>
      <c r="V7254" s="9"/>
      <c r="W7254" s="9" t="str">
        <f t="shared" si="228"/>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9"/>
        <v>-</v>
      </c>
      <c r="R7255" s="8"/>
      <c r="S7255" s="8"/>
      <c r="T7255" s="8"/>
      <c r="U7255" s="8"/>
      <c r="V7255" s="8"/>
      <c r="W7255" s="8" t="str">
        <f t="shared" si="228"/>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9"/>
        <v>-</v>
      </c>
      <c r="R7256" s="9"/>
      <c r="S7256" s="9"/>
      <c r="T7256" s="9"/>
      <c r="U7256" s="9"/>
      <c r="V7256" s="9"/>
      <c r="W7256" s="9" t="str">
        <f t="shared" si="228"/>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9"/>
        <v>-</v>
      </c>
      <c r="R7257" s="8"/>
      <c r="S7257" s="8"/>
      <c r="T7257" s="8"/>
      <c r="U7257" s="8"/>
      <c r="V7257" s="8"/>
      <c r="W7257" s="8" t="str">
        <f t="shared" si="228"/>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9"/>
        <v>-</v>
      </c>
      <c r="R7258" s="9"/>
      <c r="S7258" s="9"/>
      <c r="T7258" s="9"/>
      <c r="U7258" s="9"/>
      <c r="V7258" s="9"/>
      <c r="W7258" s="9" t="str">
        <f t="shared" si="228"/>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9"/>
        <v>-</v>
      </c>
      <c r="R7259" s="8"/>
      <c r="S7259" s="8"/>
      <c r="T7259" s="8"/>
      <c r="U7259" s="8"/>
      <c r="V7259" s="8"/>
      <c r="W7259" s="8" t="str">
        <f t="shared" si="228"/>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9"/>
        <v>-</v>
      </c>
      <c r="R7260" s="9"/>
      <c r="S7260" s="9"/>
      <c r="T7260" s="9"/>
      <c r="U7260" s="9"/>
      <c r="V7260" s="9"/>
      <c r="W7260" s="9" t="str">
        <f t="shared" si="228"/>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9"/>
        <v>-</v>
      </c>
      <c r="R7261" s="8"/>
      <c r="S7261" s="8"/>
      <c r="T7261" s="8"/>
      <c r="U7261" s="8"/>
      <c r="V7261" s="8"/>
      <c r="W7261" s="8" t="str">
        <f t="shared" si="228"/>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9"/>
        <v>-</v>
      </c>
      <c r="R7262" s="9"/>
      <c r="S7262" s="9"/>
      <c r="T7262" s="9"/>
      <c r="U7262" s="9"/>
      <c r="V7262" s="9"/>
      <c r="W7262" s="9" t="str">
        <f t="shared" si="228"/>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9"/>
        <v>-</v>
      </c>
      <c r="R7263" s="8"/>
      <c r="S7263" s="8"/>
      <c r="T7263" s="8"/>
      <c r="U7263" s="8"/>
      <c r="V7263" s="8"/>
      <c r="W7263" s="8" t="str">
        <f t="shared" si="228"/>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9"/>
        <v>-</v>
      </c>
      <c r="R7264" s="9"/>
      <c r="S7264" s="9"/>
      <c r="T7264" s="9"/>
      <c r="U7264" s="9"/>
      <c r="V7264" s="9"/>
      <c r="W7264" s="9" t="str">
        <f t="shared" si="228"/>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9"/>
        <v>-</v>
      </c>
      <c r="R7265" s="8"/>
      <c r="S7265" s="8"/>
      <c r="T7265" s="8"/>
      <c r="U7265" s="8"/>
      <c r="V7265" s="8"/>
      <c r="W7265" s="8" t="str">
        <f t="shared" si="228"/>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9"/>
        <v>-</v>
      </c>
      <c r="R7266" s="9"/>
      <c r="S7266" s="9"/>
      <c r="T7266" s="9"/>
      <c r="U7266" s="9"/>
      <c r="V7266" s="9"/>
      <c r="W7266" s="9" t="str">
        <f t="shared" si="228"/>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9"/>
        <v>-</v>
      </c>
      <c r="R7267" s="8"/>
      <c r="S7267" s="8"/>
      <c r="T7267" s="8"/>
      <c r="U7267" s="8"/>
      <c r="V7267" s="8"/>
      <c r="W7267" s="8" t="str">
        <f t="shared" si="228"/>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9"/>
        <v>-</v>
      </c>
      <c r="R7268" s="9"/>
      <c r="S7268" s="9"/>
      <c r="T7268" s="9"/>
      <c r="U7268" s="9"/>
      <c r="V7268" s="9"/>
      <c r="W7268" s="9" t="str">
        <f t="shared" si="228"/>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9"/>
        <v>-</v>
      </c>
      <c r="R7269" s="8"/>
      <c r="S7269" s="8"/>
      <c r="T7269" s="8"/>
      <c r="U7269" s="8"/>
      <c r="V7269" s="8"/>
      <c r="W7269" s="8" t="str">
        <f t="shared" si="228"/>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9"/>
        <v>-</v>
      </c>
      <c r="R7270" s="9"/>
      <c r="S7270" s="9"/>
      <c r="T7270" s="9"/>
      <c r="U7270" s="9"/>
      <c r="V7270" s="9"/>
      <c r="W7270" s="9" t="str">
        <f t="shared" si="228"/>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9"/>
        <v>-</v>
      </c>
      <c r="R7271" s="8"/>
      <c r="S7271" s="8"/>
      <c r="T7271" s="8"/>
      <c r="U7271" s="8"/>
      <c r="V7271" s="8"/>
      <c r="W7271" s="8" t="str">
        <f t="shared" si="228"/>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9"/>
        <v>-</v>
      </c>
      <c r="R7272" s="9"/>
      <c r="S7272" s="9"/>
      <c r="T7272" s="9"/>
      <c r="U7272" s="9"/>
      <c r="V7272" s="9"/>
      <c r="W7272" s="9" t="str">
        <f t="shared" si="228"/>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9"/>
        <v>-</v>
      </c>
      <c r="R7273" s="8"/>
      <c r="S7273" s="8"/>
      <c r="T7273" s="8"/>
      <c r="U7273" s="8"/>
      <c r="V7273" s="8"/>
      <c r="W7273" s="8" t="str">
        <f t="shared" si="228"/>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9"/>
        <v>-</v>
      </c>
      <c r="R7274" s="9"/>
      <c r="S7274" s="9"/>
      <c r="T7274" s="9"/>
      <c r="U7274" s="9"/>
      <c r="V7274" s="9"/>
      <c r="W7274" s="9" t="str">
        <f t="shared" si="228"/>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9"/>
        <v>-</v>
      </c>
      <c r="R7275" s="8"/>
      <c r="S7275" s="8"/>
      <c r="T7275" s="8"/>
      <c r="U7275" s="8"/>
      <c r="V7275" s="8"/>
      <c r="W7275" s="8" t="str">
        <f t="shared" si="228"/>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9"/>
        <v>-</v>
      </c>
      <c r="R7276" s="9"/>
      <c r="S7276" s="9"/>
      <c r="T7276" s="9"/>
      <c r="U7276" s="9"/>
      <c r="V7276" s="9"/>
      <c r="W7276" s="9" t="str">
        <f t="shared" si="228"/>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9"/>
        <v>-</v>
      </c>
      <c r="R7277" s="8"/>
      <c r="S7277" s="8"/>
      <c r="T7277" s="8"/>
      <c r="U7277" s="8"/>
      <c r="V7277" s="8"/>
      <c r="W7277" s="8" t="str">
        <f t="shared" si="228"/>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9"/>
        <v>-</v>
      </c>
      <c r="R7278" s="9"/>
      <c r="S7278" s="9"/>
      <c r="T7278" s="9"/>
      <c r="U7278" s="9"/>
      <c r="V7278" s="9"/>
      <c r="W7278" s="9" t="str">
        <f t="shared" si="228"/>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9"/>
        <v>-</v>
      </c>
      <c r="R7279" s="8"/>
      <c r="S7279" s="8"/>
      <c r="T7279" s="8"/>
      <c r="U7279" s="8"/>
      <c r="V7279" s="8"/>
      <c r="W7279" s="8" t="str">
        <f t="shared" si="228"/>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9"/>
        <v>-</v>
      </c>
      <c r="R7280" s="9"/>
      <c r="S7280" s="9"/>
      <c r="T7280" s="9"/>
      <c r="U7280" s="9"/>
      <c r="V7280" s="9"/>
      <c r="W7280" s="9" t="str">
        <f t="shared" si="228"/>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9"/>
        <v>-</v>
      </c>
      <c r="R7281" s="8"/>
      <c r="S7281" s="8"/>
      <c r="T7281" s="8"/>
      <c r="U7281" s="8"/>
      <c r="V7281" s="8"/>
      <c r="W7281" s="8" t="str">
        <f t="shared" si="228"/>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9"/>
        <v>-</v>
      </c>
      <c r="R7282" s="9"/>
      <c r="S7282" s="9"/>
      <c r="T7282" s="9"/>
      <c r="U7282" s="9"/>
      <c r="V7282" s="9"/>
      <c r="W7282" s="9" t="str">
        <f t="shared" si="228"/>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9"/>
        <v>-</v>
      </c>
      <c r="R7283" s="8"/>
      <c r="S7283" s="8"/>
      <c r="T7283" s="8"/>
      <c r="U7283" s="8"/>
      <c r="V7283" s="8"/>
      <c r="W7283" s="8" t="str">
        <f t="shared" si="228"/>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9"/>
        <v>-</v>
      </c>
      <c r="R7284" s="9"/>
      <c r="S7284" s="9"/>
      <c r="T7284" s="9"/>
      <c r="U7284" s="9"/>
      <c r="V7284" s="9"/>
      <c r="W7284" s="9" t="str">
        <f t="shared" si="228"/>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9"/>
        <v>-</v>
      </c>
      <c r="R7285" s="8"/>
      <c r="S7285" s="8"/>
      <c r="T7285" s="8"/>
      <c r="U7285" s="8"/>
      <c r="V7285" s="8"/>
      <c r="W7285" s="8" t="str">
        <f t="shared" si="228"/>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9"/>
        <v>-</v>
      </c>
      <c r="R7286" s="9"/>
      <c r="S7286" s="9"/>
      <c r="T7286" s="9"/>
      <c r="U7286" s="9"/>
      <c r="V7286" s="9"/>
      <c r="W7286" s="9" t="str">
        <f t="shared" si="228"/>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9"/>
        <v>-</v>
      </c>
      <c r="R7287" s="8"/>
      <c r="S7287" s="8"/>
      <c r="T7287" s="8"/>
      <c r="U7287" s="8"/>
      <c r="V7287" s="8"/>
      <c r="W7287" s="8" t="str">
        <f t="shared" si="228"/>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9"/>
        <v>-</v>
      </c>
      <c r="R7288" s="9"/>
      <c r="S7288" s="9"/>
      <c r="T7288" s="9"/>
      <c r="U7288" s="9"/>
      <c r="V7288" s="9"/>
      <c r="W7288" s="9" t="str">
        <f t="shared" si="228"/>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9"/>
        <v>-</v>
      </c>
      <c r="R7289" s="8"/>
      <c r="S7289" s="8"/>
      <c r="T7289" s="8"/>
      <c r="U7289" s="8"/>
      <c r="V7289" s="8"/>
      <c r="W7289" s="8" t="str">
        <f t="shared" si="228"/>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9"/>
        <v>-</v>
      </c>
      <c r="R7290" s="9"/>
      <c r="S7290" s="9"/>
      <c r="T7290" s="9"/>
      <c r="U7290" s="9"/>
      <c r="V7290" s="9"/>
      <c r="W7290" s="9" t="str">
        <f t="shared" si="228"/>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9"/>
        <v>-</v>
      </c>
      <c r="R7291" s="8"/>
      <c r="S7291" s="8"/>
      <c r="T7291" s="8"/>
      <c r="U7291" s="8"/>
      <c r="V7291" s="8"/>
      <c r="W7291" s="8" t="str">
        <f t="shared" si="228"/>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9"/>
        <v>-</v>
      </c>
      <c r="R7292" s="9"/>
      <c r="S7292" s="9"/>
      <c r="T7292" s="9"/>
      <c r="U7292" s="9"/>
      <c r="V7292" s="9"/>
      <c r="W7292" s="9" t="str">
        <f t="shared" si="228"/>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9"/>
        <v>-</v>
      </c>
      <c r="R7293" s="8"/>
      <c r="S7293" s="8"/>
      <c r="T7293" s="8"/>
      <c r="U7293" s="8"/>
      <c r="V7293" s="8"/>
      <c r="W7293" s="8" t="str">
        <f t="shared" si="228"/>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9"/>
        <v>-</v>
      </c>
      <c r="R7294" s="9"/>
      <c r="S7294" s="9"/>
      <c r="T7294" s="9"/>
      <c r="U7294" s="9"/>
      <c r="V7294" s="9"/>
      <c r="W7294" s="9" t="str">
        <f t="shared" si="228"/>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9"/>
        <v>-</v>
      </c>
      <c r="R7295" s="8"/>
      <c r="S7295" s="8"/>
      <c r="T7295" s="8"/>
      <c r="U7295" s="8"/>
      <c r="V7295" s="8"/>
      <c r="W7295" s="8" t="str">
        <f t="shared" si="228"/>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9"/>
        <v>-</v>
      </c>
      <c r="R7296" s="9"/>
      <c r="S7296" s="9"/>
      <c r="T7296" s="9"/>
      <c r="U7296" s="9"/>
      <c r="V7296" s="9"/>
      <c r="W7296" s="9" t="str">
        <f t="shared" si="228"/>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9"/>
        <v>-</v>
      </c>
      <c r="R7297" s="8"/>
      <c r="S7297" s="8"/>
      <c r="T7297" s="8"/>
      <c r="U7297" s="8"/>
      <c r="V7297" s="8"/>
      <c r="W7297" s="8" t="str">
        <f t="shared" si="228"/>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9"/>
        <v>-</v>
      </c>
      <c r="R7298" s="9"/>
      <c r="S7298" s="9"/>
      <c r="T7298" s="9"/>
      <c r="U7298" s="9"/>
      <c r="V7298" s="9"/>
      <c r="W7298" s="9" t="str">
        <f t="shared" si="228"/>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9"/>
        <v>-</v>
      </c>
      <c r="R7299" s="8"/>
      <c r="S7299" s="8"/>
      <c r="T7299" s="8"/>
      <c r="U7299" s="8"/>
      <c r="V7299" s="8"/>
      <c r="W7299" s="8" t="str">
        <f t="shared" si="228"/>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9"/>
        <v>-</v>
      </c>
      <c r="R7300" s="9"/>
      <c r="S7300" s="9"/>
      <c r="T7300" s="9"/>
      <c r="U7300" s="9"/>
      <c r="V7300" s="9"/>
      <c r="W7300" s="9" t="str">
        <f t="shared" si="228"/>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9"/>
        <v>-</v>
      </c>
      <c r="R7301" s="8"/>
      <c r="S7301" s="8"/>
      <c r="T7301" s="8"/>
      <c r="U7301" s="8"/>
      <c r="V7301" s="8"/>
      <c r="W7301" s="8" t="str">
        <f t="shared" ref="W7301:W7364" si="230">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1">IF(B7302&gt;1/1/1900, (IF(R7302="Closed",(DATEDIF(B7302,P7302,"d"))-(DATEDIF(M7302,O7302,"d")),IF(OR(R7302="Pending",ISBLANK(P7302)),TODAY()-B7302))),"-")</f>
        <v>-</v>
      </c>
      <c r="R7302" s="9"/>
      <c r="S7302" s="9"/>
      <c r="T7302" s="9"/>
      <c r="U7302" s="9"/>
      <c r="V7302" s="9"/>
      <c r="W7302" s="9" t="str">
        <f t="shared" si="230"/>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1"/>
        <v>-</v>
      </c>
      <c r="R7303" s="8"/>
      <c r="S7303" s="8"/>
      <c r="T7303" s="8"/>
      <c r="U7303" s="8"/>
      <c r="V7303" s="8"/>
      <c r="W7303" s="8" t="str">
        <f t="shared" si="230"/>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1"/>
        <v>-</v>
      </c>
      <c r="R7304" s="9"/>
      <c r="S7304" s="9"/>
      <c r="T7304" s="9"/>
      <c r="U7304" s="9"/>
      <c r="V7304" s="9"/>
      <c r="W7304" s="9" t="str">
        <f t="shared" si="230"/>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1"/>
        <v>-</v>
      </c>
      <c r="R7305" s="8"/>
      <c r="S7305" s="8"/>
      <c r="T7305" s="8"/>
      <c r="U7305" s="8"/>
      <c r="V7305" s="8"/>
      <c r="W7305" s="8" t="str">
        <f t="shared" si="230"/>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1"/>
        <v>-</v>
      </c>
      <c r="R7306" s="9"/>
      <c r="S7306" s="9"/>
      <c r="T7306" s="9"/>
      <c r="U7306" s="9"/>
      <c r="V7306" s="9"/>
      <c r="W7306" s="9" t="str">
        <f t="shared" si="230"/>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1"/>
        <v>-</v>
      </c>
      <c r="R7307" s="8"/>
      <c r="S7307" s="8"/>
      <c r="T7307" s="8"/>
      <c r="U7307" s="8"/>
      <c r="V7307" s="8"/>
      <c r="W7307" s="8" t="str">
        <f t="shared" si="230"/>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1"/>
        <v>-</v>
      </c>
      <c r="R7308" s="9"/>
      <c r="S7308" s="9"/>
      <c r="T7308" s="9"/>
      <c r="U7308" s="9"/>
      <c r="V7308" s="9"/>
      <c r="W7308" s="9" t="str">
        <f t="shared" si="230"/>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1"/>
        <v>-</v>
      </c>
      <c r="R7309" s="8"/>
      <c r="S7309" s="8"/>
      <c r="T7309" s="8"/>
      <c r="U7309" s="8"/>
      <c r="V7309" s="8"/>
      <c r="W7309" s="8" t="str">
        <f t="shared" si="230"/>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1"/>
        <v>-</v>
      </c>
      <c r="R7310" s="9"/>
      <c r="S7310" s="9"/>
      <c r="T7310" s="9"/>
      <c r="U7310" s="9"/>
      <c r="V7310" s="9"/>
      <c r="W7310" s="9" t="str">
        <f t="shared" si="230"/>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1"/>
        <v>-</v>
      </c>
      <c r="R7311" s="8"/>
      <c r="S7311" s="8"/>
      <c r="T7311" s="8"/>
      <c r="U7311" s="8"/>
      <c r="V7311" s="8"/>
      <c r="W7311" s="8" t="str">
        <f t="shared" si="230"/>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1"/>
        <v>-</v>
      </c>
      <c r="R7312" s="9"/>
      <c r="S7312" s="9"/>
      <c r="T7312" s="9"/>
      <c r="U7312" s="9"/>
      <c r="V7312" s="9"/>
      <c r="W7312" s="9" t="str">
        <f t="shared" si="230"/>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1"/>
        <v>-</v>
      </c>
      <c r="R7313" s="8"/>
      <c r="S7313" s="8"/>
      <c r="T7313" s="8"/>
      <c r="U7313" s="8"/>
      <c r="V7313" s="8"/>
      <c r="W7313" s="8" t="str">
        <f t="shared" si="230"/>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1"/>
        <v>-</v>
      </c>
      <c r="R7314" s="9"/>
      <c r="S7314" s="9"/>
      <c r="T7314" s="9"/>
      <c r="U7314" s="9"/>
      <c r="V7314" s="9"/>
      <c r="W7314" s="9" t="str">
        <f t="shared" si="230"/>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1"/>
        <v>-</v>
      </c>
      <c r="R7315" s="8"/>
      <c r="S7315" s="8"/>
      <c r="T7315" s="8"/>
      <c r="U7315" s="8"/>
      <c r="V7315" s="8"/>
      <c r="W7315" s="8" t="str">
        <f t="shared" si="230"/>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1"/>
        <v>-</v>
      </c>
      <c r="R7316" s="9"/>
      <c r="S7316" s="9"/>
      <c r="T7316" s="9"/>
      <c r="U7316" s="9"/>
      <c r="V7316" s="9"/>
      <c r="W7316" s="9" t="str">
        <f t="shared" si="230"/>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1"/>
        <v>-</v>
      </c>
      <c r="R7317" s="8"/>
      <c r="S7317" s="8"/>
      <c r="T7317" s="8"/>
      <c r="U7317" s="8"/>
      <c r="V7317" s="8"/>
      <c r="W7317" s="8" t="str">
        <f t="shared" si="230"/>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1"/>
        <v>-</v>
      </c>
      <c r="R7318" s="9"/>
      <c r="S7318" s="9"/>
      <c r="T7318" s="9"/>
      <c r="U7318" s="9"/>
      <c r="V7318" s="9"/>
      <c r="W7318" s="9" t="str">
        <f t="shared" si="230"/>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1"/>
        <v>-</v>
      </c>
      <c r="R7319" s="8"/>
      <c r="S7319" s="8"/>
      <c r="T7319" s="8"/>
      <c r="U7319" s="8"/>
      <c r="V7319" s="8"/>
      <c r="W7319" s="8" t="str">
        <f t="shared" si="230"/>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1"/>
        <v>-</v>
      </c>
      <c r="R7320" s="9"/>
      <c r="S7320" s="9"/>
      <c r="T7320" s="9"/>
      <c r="U7320" s="9"/>
      <c r="V7320" s="9"/>
      <c r="W7320" s="9" t="str">
        <f t="shared" si="230"/>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1"/>
        <v>-</v>
      </c>
      <c r="R7321" s="8"/>
      <c r="S7321" s="8"/>
      <c r="T7321" s="8"/>
      <c r="U7321" s="8"/>
      <c r="V7321" s="8"/>
      <c r="W7321" s="8" t="str">
        <f t="shared" si="230"/>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1"/>
        <v>-</v>
      </c>
      <c r="R7322" s="9"/>
      <c r="S7322" s="9"/>
      <c r="T7322" s="9"/>
      <c r="U7322" s="9"/>
      <c r="V7322" s="9"/>
      <c r="W7322" s="9" t="str">
        <f t="shared" si="230"/>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1"/>
        <v>-</v>
      </c>
      <c r="R7323" s="8"/>
      <c r="S7323" s="8"/>
      <c r="T7323" s="8"/>
      <c r="U7323" s="8"/>
      <c r="V7323" s="8"/>
      <c r="W7323" s="8" t="str">
        <f t="shared" si="230"/>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1"/>
        <v>-</v>
      </c>
      <c r="R7324" s="9"/>
      <c r="S7324" s="9"/>
      <c r="T7324" s="9"/>
      <c r="U7324" s="9"/>
      <c r="V7324" s="9"/>
      <c r="W7324" s="9" t="str">
        <f t="shared" si="230"/>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1"/>
        <v>-</v>
      </c>
      <c r="R7325" s="8"/>
      <c r="S7325" s="8"/>
      <c r="T7325" s="8"/>
      <c r="U7325" s="8"/>
      <c r="V7325" s="8"/>
      <c r="W7325" s="8" t="str">
        <f t="shared" si="230"/>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1"/>
        <v>-</v>
      </c>
      <c r="R7326" s="9"/>
      <c r="S7326" s="9"/>
      <c r="T7326" s="9"/>
      <c r="U7326" s="9"/>
      <c r="V7326" s="9"/>
      <c r="W7326" s="9" t="str">
        <f t="shared" si="230"/>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1"/>
        <v>-</v>
      </c>
      <c r="R7327" s="8"/>
      <c r="S7327" s="8"/>
      <c r="T7327" s="8"/>
      <c r="U7327" s="8"/>
      <c r="V7327" s="8"/>
      <c r="W7327" s="8" t="str">
        <f t="shared" si="230"/>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1"/>
        <v>-</v>
      </c>
      <c r="R7328" s="9"/>
      <c r="S7328" s="9"/>
      <c r="T7328" s="9"/>
      <c r="U7328" s="9"/>
      <c r="V7328" s="9"/>
      <c r="W7328" s="9" t="str">
        <f t="shared" si="230"/>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1"/>
        <v>-</v>
      </c>
      <c r="R7329" s="8"/>
      <c r="S7329" s="8"/>
      <c r="T7329" s="8"/>
      <c r="U7329" s="8"/>
      <c r="V7329" s="8"/>
      <c r="W7329" s="8" t="str">
        <f t="shared" si="230"/>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1"/>
        <v>-</v>
      </c>
      <c r="R7330" s="9"/>
      <c r="S7330" s="9"/>
      <c r="T7330" s="9"/>
      <c r="U7330" s="9"/>
      <c r="V7330" s="9"/>
      <c r="W7330" s="9" t="str">
        <f t="shared" si="230"/>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1"/>
        <v>-</v>
      </c>
      <c r="R7331" s="8"/>
      <c r="S7331" s="8"/>
      <c r="T7331" s="8"/>
      <c r="U7331" s="8"/>
      <c r="V7331" s="8"/>
      <c r="W7331" s="8" t="str">
        <f t="shared" si="230"/>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1"/>
        <v>-</v>
      </c>
      <c r="R7332" s="9"/>
      <c r="S7332" s="9"/>
      <c r="T7332" s="9"/>
      <c r="U7332" s="9"/>
      <c r="V7332" s="9"/>
      <c r="W7332" s="9" t="str">
        <f t="shared" si="230"/>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1"/>
        <v>-</v>
      </c>
      <c r="R7333" s="8"/>
      <c r="S7333" s="8"/>
      <c r="T7333" s="8"/>
      <c r="U7333" s="8"/>
      <c r="V7333" s="8"/>
      <c r="W7333" s="8" t="str">
        <f t="shared" si="230"/>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1"/>
        <v>-</v>
      </c>
      <c r="R7334" s="9"/>
      <c r="S7334" s="9"/>
      <c r="T7334" s="9"/>
      <c r="U7334" s="9"/>
      <c r="V7334" s="9"/>
      <c r="W7334" s="9" t="str">
        <f t="shared" si="230"/>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1"/>
        <v>-</v>
      </c>
      <c r="R7335" s="8"/>
      <c r="S7335" s="8"/>
      <c r="T7335" s="8"/>
      <c r="U7335" s="8"/>
      <c r="V7335" s="8"/>
      <c r="W7335" s="8" t="str">
        <f t="shared" si="230"/>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1"/>
        <v>-</v>
      </c>
      <c r="R7336" s="9"/>
      <c r="S7336" s="9"/>
      <c r="T7336" s="9"/>
      <c r="U7336" s="9"/>
      <c r="V7336" s="9"/>
      <c r="W7336" s="9" t="str">
        <f t="shared" si="230"/>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1"/>
        <v>-</v>
      </c>
      <c r="R7337" s="8"/>
      <c r="S7337" s="8"/>
      <c r="T7337" s="8"/>
      <c r="U7337" s="8"/>
      <c r="V7337" s="8"/>
      <c r="W7337" s="8" t="str">
        <f t="shared" si="230"/>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1"/>
        <v>-</v>
      </c>
      <c r="R7338" s="9"/>
      <c r="S7338" s="9"/>
      <c r="T7338" s="9"/>
      <c r="U7338" s="9"/>
      <c r="V7338" s="9"/>
      <c r="W7338" s="9" t="str">
        <f t="shared" si="230"/>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1"/>
        <v>-</v>
      </c>
      <c r="R7339" s="8"/>
      <c r="S7339" s="8"/>
      <c r="T7339" s="8"/>
      <c r="U7339" s="8"/>
      <c r="V7339" s="8"/>
      <c r="W7339" s="8" t="str">
        <f t="shared" si="230"/>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1"/>
        <v>-</v>
      </c>
      <c r="R7340" s="9"/>
      <c r="S7340" s="9"/>
      <c r="T7340" s="9"/>
      <c r="U7340" s="9"/>
      <c r="V7340" s="9"/>
      <c r="W7340" s="9" t="str">
        <f t="shared" si="230"/>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1"/>
        <v>-</v>
      </c>
      <c r="R7341" s="8"/>
      <c r="S7341" s="8"/>
      <c r="T7341" s="8"/>
      <c r="U7341" s="8"/>
      <c r="V7341" s="8"/>
      <c r="W7341" s="8" t="str">
        <f t="shared" si="230"/>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1"/>
        <v>-</v>
      </c>
      <c r="R7342" s="9"/>
      <c r="S7342" s="9"/>
      <c r="T7342" s="9"/>
      <c r="U7342" s="9"/>
      <c r="V7342" s="9"/>
      <c r="W7342" s="9" t="str">
        <f t="shared" si="230"/>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1"/>
        <v>-</v>
      </c>
      <c r="R7343" s="8"/>
      <c r="S7343" s="8"/>
      <c r="T7343" s="8"/>
      <c r="U7343" s="8"/>
      <c r="V7343" s="8"/>
      <c r="W7343" s="8" t="str">
        <f t="shared" si="230"/>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1"/>
        <v>-</v>
      </c>
      <c r="R7344" s="9"/>
      <c r="S7344" s="9"/>
      <c r="T7344" s="9"/>
      <c r="U7344" s="9"/>
      <c r="V7344" s="9"/>
      <c r="W7344" s="9" t="str">
        <f t="shared" si="230"/>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1"/>
        <v>-</v>
      </c>
      <c r="R7345" s="8"/>
      <c r="S7345" s="8"/>
      <c r="T7345" s="8"/>
      <c r="U7345" s="8"/>
      <c r="V7345" s="8"/>
      <c r="W7345" s="8" t="str">
        <f t="shared" si="230"/>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1"/>
        <v>-</v>
      </c>
      <c r="R7346" s="9"/>
      <c r="S7346" s="9"/>
      <c r="T7346" s="9"/>
      <c r="U7346" s="9"/>
      <c r="V7346" s="9"/>
      <c r="W7346" s="9" t="str">
        <f t="shared" si="230"/>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1"/>
        <v>-</v>
      </c>
      <c r="R7347" s="8"/>
      <c r="S7347" s="8"/>
      <c r="T7347" s="8"/>
      <c r="U7347" s="8"/>
      <c r="V7347" s="8"/>
      <c r="W7347" s="8" t="str">
        <f t="shared" si="230"/>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1"/>
        <v>-</v>
      </c>
      <c r="R7348" s="9"/>
      <c r="S7348" s="9"/>
      <c r="T7348" s="9"/>
      <c r="U7348" s="9"/>
      <c r="V7348" s="9"/>
      <c r="W7348" s="9" t="str">
        <f t="shared" si="230"/>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1"/>
        <v>-</v>
      </c>
      <c r="R7349" s="8"/>
      <c r="S7349" s="8"/>
      <c r="T7349" s="8"/>
      <c r="U7349" s="8"/>
      <c r="V7349" s="8"/>
      <c r="W7349" s="8" t="str">
        <f t="shared" si="230"/>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1"/>
        <v>-</v>
      </c>
      <c r="R7350" s="9"/>
      <c r="S7350" s="9"/>
      <c r="T7350" s="9"/>
      <c r="U7350" s="9"/>
      <c r="V7350" s="9"/>
      <c r="W7350" s="9" t="str">
        <f t="shared" si="230"/>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1"/>
        <v>-</v>
      </c>
      <c r="R7351" s="8"/>
      <c r="S7351" s="8"/>
      <c r="T7351" s="8"/>
      <c r="U7351" s="8"/>
      <c r="V7351" s="8"/>
      <c r="W7351" s="8" t="str">
        <f t="shared" si="230"/>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1"/>
        <v>-</v>
      </c>
      <c r="R7352" s="9"/>
      <c r="S7352" s="9"/>
      <c r="T7352" s="9"/>
      <c r="U7352" s="9"/>
      <c r="V7352" s="9"/>
      <c r="W7352" s="9" t="str">
        <f t="shared" si="230"/>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1"/>
        <v>-</v>
      </c>
      <c r="R7353" s="8"/>
      <c r="S7353" s="8"/>
      <c r="T7353" s="8"/>
      <c r="U7353" s="8"/>
      <c r="V7353" s="8"/>
      <c r="W7353" s="8" t="str">
        <f t="shared" si="230"/>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1"/>
        <v>-</v>
      </c>
      <c r="R7354" s="9"/>
      <c r="S7354" s="9"/>
      <c r="T7354" s="9"/>
      <c r="U7354" s="9"/>
      <c r="V7354" s="9"/>
      <c r="W7354" s="9" t="str">
        <f t="shared" si="230"/>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1"/>
        <v>-</v>
      </c>
      <c r="R7355" s="8"/>
      <c r="S7355" s="8"/>
      <c r="T7355" s="8"/>
      <c r="U7355" s="8"/>
      <c r="V7355" s="8"/>
      <c r="W7355" s="8" t="str">
        <f t="shared" si="230"/>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1"/>
        <v>-</v>
      </c>
      <c r="R7356" s="9"/>
      <c r="S7356" s="9"/>
      <c r="T7356" s="9"/>
      <c r="U7356" s="9"/>
      <c r="V7356" s="9"/>
      <c r="W7356" s="9" t="str">
        <f t="shared" si="230"/>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1"/>
        <v>-</v>
      </c>
      <c r="R7357" s="8"/>
      <c r="S7357" s="8"/>
      <c r="T7357" s="8"/>
      <c r="U7357" s="8"/>
      <c r="V7357" s="8"/>
      <c r="W7357" s="8" t="str">
        <f t="shared" si="230"/>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1"/>
        <v>-</v>
      </c>
      <c r="R7358" s="9"/>
      <c r="S7358" s="9"/>
      <c r="T7358" s="9"/>
      <c r="U7358" s="9"/>
      <c r="V7358" s="9"/>
      <c r="W7358" s="9" t="str">
        <f t="shared" si="230"/>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1"/>
        <v>-</v>
      </c>
      <c r="R7359" s="8"/>
      <c r="S7359" s="8"/>
      <c r="T7359" s="8"/>
      <c r="U7359" s="8"/>
      <c r="V7359" s="8"/>
      <c r="W7359" s="8" t="str">
        <f t="shared" si="230"/>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1"/>
        <v>-</v>
      </c>
      <c r="R7360" s="9"/>
      <c r="S7360" s="9"/>
      <c r="T7360" s="9"/>
      <c r="U7360" s="9"/>
      <c r="V7360" s="9"/>
      <c r="W7360" s="9" t="str">
        <f t="shared" si="230"/>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1"/>
        <v>-</v>
      </c>
      <c r="R7361" s="8"/>
      <c r="S7361" s="8"/>
      <c r="T7361" s="8"/>
      <c r="U7361" s="8"/>
      <c r="V7361" s="8"/>
      <c r="W7361" s="8" t="str">
        <f t="shared" si="230"/>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1"/>
        <v>-</v>
      </c>
      <c r="R7362" s="9"/>
      <c r="S7362" s="9"/>
      <c r="T7362" s="9"/>
      <c r="U7362" s="9"/>
      <c r="V7362" s="9"/>
      <c r="W7362" s="9" t="str">
        <f t="shared" si="230"/>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1"/>
        <v>-</v>
      </c>
      <c r="R7363" s="8"/>
      <c r="S7363" s="8"/>
      <c r="T7363" s="8"/>
      <c r="U7363" s="8"/>
      <c r="V7363" s="8"/>
      <c r="W7363" s="8" t="str">
        <f t="shared" si="230"/>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1"/>
        <v>-</v>
      </c>
      <c r="R7364" s="9"/>
      <c r="S7364" s="9"/>
      <c r="T7364" s="9"/>
      <c r="U7364" s="9"/>
      <c r="V7364" s="9"/>
      <c r="W7364" s="9" t="str">
        <f t="shared" si="230"/>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1"/>
        <v>-</v>
      </c>
      <c r="R7365" s="8"/>
      <c r="S7365" s="8"/>
      <c r="T7365" s="8"/>
      <c r="U7365" s="8"/>
      <c r="V7365" s="8"/>
      <c r="W7365" s="8" t="str">
        <f t="shared" ref="W7365:W7428" si="232">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3">IF(B7366&gt;1/1/1900, (IF(R7366="Closed",(DATEDIF(B7366,P7366,"d"))-(DATEDIF(M7366,O7366,"d")),IF(OR(R7366="Pending",ISBLANK(P7366)),TODAY()-B7366))),"-")</f>
        <v>-</v>
      </c>
      <c r="R7366" s="9"/>
      <c r="S7366" s="9"/>
      <c r="T7366" s="9"/>
      <c r="U7366" s="9"/>
      <c r="V7366" s="9"/>
      <c r="W7366" s="9" t="str">
        <f t="shared" si="232"/>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3"/>
        <v>-</v>
      </c>
      <c r="R7367" s="8"/>
      <c r="S7367" s="8"/>
      <c r="T7367" s="8"/>
      <c r="U7367" s="8"/>
      <c r="V7367" s="8"/>
      <c r="W7367" s="8" t="str">
        <f t="shared" si="232"/>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3"/>
        <v>-</v>
      </c>
      <c r="R7368" s="9"/>
      <c r="S7368" s="9"/>
      <c r="T7368" s="9"/>
      <c r="U7368" s="9"/>
      <c r="V7368" s="9"/>
      <c r="W7368" s="9" t="str">
        <f t="shared" si="232"/>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3"/>
        <v>-</v>
      </c>
      <c r="R7369" s="8"/>
      <c r="S7369" s="8"/>
      <c r="T7369" s="8"/>
      <c r="U7369" s="8"/>
      <c r="V7369" s="8"/>
      <c r="W7369" s="8" t="str">
        <f t="shared" si="232"/>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3"/>
        <v>-</v>
      </c>
      <c r="R7370" s="9"/>
      <c r="S7370" s="9"/>
      <c r="T7370" s="9"/>
      <c r="U7370" s="9"/>
      <c r="V7370" s="9"/>
      <c r="W7370" s="9" t="str">
        <f t="shared" si="232"/>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3"/>
        <v>-</v>
      </c>
      <c r="R7371" s="8"/>
      <c r="S7371" s="8"/>
      <c r="T7371" s="8"/>
      <c r="U7371" s="8"/>
      <c r="V7371" s="8"/>
      <c r="W7371" s="8" t="str">
        <f t="shared" si="232"/>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3"/>
        <v>-</v>
      </c>
      <c r="R7372" s="9"/>
      <c r="S7372" s="9"/>
      <c r="T7372" s="9"/>
      <c r="U7372" s="9"/>
      <c r="V7372" s="9"/>
      <c r="W7372" s="9" t="str">
        <f t="shared" si="232"/>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3"/>
        <v>-</v>
      </c>
      <c r="R7373" s="8"/>
      <c r="S7373" s="8"/>
      <c r="T7373" s="8"/>
      <c r="U7373" s="8"/>
      <c r="V7373" s="8"/>
      <c r="W7373" s="8" t="str">
        <f t="shared" si="232"/>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3"/>
        <v>-</v>
      </c>
      <c r="R7374" s="9"/>
      <c r="S7374" s="9"/>
      <c r="T7374" s="9"/>
      <c r="U7374" s="9"/>
      <c r="V7374" s="9"/>
      <c r="W7374" s="9" t="str">
        <f t="shared" si="232"/>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3"/>
        <v>-</v>
      </c>
      <c r="R7375" s="8"/>
      <c r="S7375" s="8"/>
      <c r="T7375" s="8"/>
      <c r="U7375" s="8"/>
      <c r="V7375" s="8"/>
      <c r="W7375" s="8" t="str">
        <f t="shared" si="232"/>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3"/>
        <v>-</v>
      </c>
      <c r="R7376" s="9"/>
      <c r="S7376" s="9"/>
      <c r="T7376" s="9"/>
      <c r="U7376" s="9"/>
      <c r="V7376" s="9"/>
      <c r="W7376" s="9" t="str">
        <f t="shared" si="232"/>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3"/>
        <v>-</v>
      </c>
      <c r="R7377" s="8"/>
      <c r="S7377" s="8"/>
      <c r="T7377" s="8"/>
      <c r="U7377" s="8"/>
      <c r="V7377" s="8"/>
      <c r="W7377" s="8" t="str">
        <f t="shared" si="232"/>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3"/>
        <v>-</v>
      </c>
      <c r="R7378" s="9"/>
      <c r="S7378" s="9"/>
      <c r="T7378" s="9"/>
      <c r="U7378" s="9"/>
      <c r="V7378" s="9"/>
      <c r="W7378" s="9" t="str">
        <f t="shared" si="232"/>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3"/>
        <v>-</v>
      </c>
      <c r="R7379" s="8"/>
      <c r="S7379" s="8"/>
      <c r="T7379" s="8"/>
      <c r="U7379" s="8"/>
      <c r="V7379" s="8"/>
      <c r="W7379" s="8" t="str">
        <f t="shared" si="232"/>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3"/>
        <v>-</v>
      </c>
      <c r="R7380" s="9"/>
      <c r="S7380" s="9"/>
      <c r="T7380" s="9"/>
      <c r="U7380" s="9"/>
      <c r="V7380" s="9"/>
      <c r="W7380" s="9" t="str">
        <f t="shared" si="232"/>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3"/>
        <v>-</v>
      </c>
      <c r="R7381" s="8"/>
      <c r="S7381" s="8"/>
      <c r="T7381" s="8"/>
      <c r="U7381" s="8"/>
      <c r="V7381" s="8"/>
      <c r="W7381" s="8" t="str">
        <f t="shared" si="232"/>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3"/>
        <v>-</v>
      </c>
      <c r="R7382" s="9"/>
      <c r="S7382" s="9"/>
      <c r="T7382" s="9"/>
      <c r="U7382" s="9"/>
      <c r="V7382" s="9"/>
      <c r="W7382" s="9" t="str">
        <f t="shared" si="232"/>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3"/>
        <v>-</v>
      </c>
      <c r="R7383" s="8"/>
      <c r="S7383" s="8"/>
      <c r="T7383" s="8"/>
      <c r="U7383" s="8"/>
      <c r="V7383" s="8"/>
      <c r="W7383" s="8" t="str">
        <f t="shared" si="232"/>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3"/>
        <v>-</v>
      </c>
      <c r="R7384" s="9"/>
      <c r="S7384" s="9"/>
      <c r="T7384" s="9"/>
      <c r="U7384" s="9"/>
      <c r="V7384" s="9"/>
      <c r="W7384" s="9" t="str">
        <f t="shared" si="232"/>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3"/>
        <v>-</v>
      </c>
      <c r="R7385" s="8"/>
      <c r="S7385" s="8"/>
      <c r="T7385" s="8"/>
      <c r="U7385" s="8"/>
      <c r="V7385" s="8"/>
      <c r="W7385" s="8" t="str">
        <f t="shared" si="232"/>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3"/>
        <v>-</v>
      </c>
      <c r="R7386" s="9"/>
      <c r="S7386" s="9"/>
      <c r="T7386" s="9"/>
      <c r="U7386" s="9"/>
      <c r="V7386" s="9"/>
      <c r="W7386" s="9" t="str">
        <f t="shared" si="232"/>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3"/>
        <v>-</v>
      </c>
      <c r="R7387" s="8"/>
      <c r="S7387" s="8"/>
      <c r="T7387" s="8"/>
      <c r="U7387" s="8"/>
      <c r="V7387" s="8"/>
      <c r="W7387" s="8" t="str">
        <f t="shared" si="232"/>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3"/>
        <v>-</v>
      </c>
      <c r="R7388" s="9"/>
      <c r="S7388" s="9"/>
      <c r="T7388" s="9"/>
      <c r="U7388" s="9"/>
      <c r="V7388" s="9"/>
      <c r="W7388" s="9" t="str">
        <f t="shared" si="232"/>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3"/>
        <v>-</v>
      </c>
      <c r="R7389" s="8"/>
      <c r="S7389" s="8"/>
      <c r="T7389" s="8"/>
      <c r="U7389" s="8"/>
      <c r="V7389" s="8"/>
      <c r="W7389" s="8" t="str">
        <f t="shared" si="232"/>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3"/>
        <v>-</v>
      </c>
      <c r="R7390" s="9"/>
      <c r="S7390" s="9"/>
      <c r="T7390" s="9"/>
      <c r="U7390" s="9"/>
      <c r="V7390" s="9"/>
      <c r="W7390" s="9" t="str">
        <f t="shared" si="232"/>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3"/>
        <v>-</v>
      </c>
      <c r="R7391" s="8"/>
      <c r="S7391" s="8"/>
      <c r="T7391" s="8"/>
      <c r="U7391" s="8"/>
      <c r="V7391" s="8"/>
      <c r="W7391" s="8" t="str">
        <f t="shared" si="232"/>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3"/>
        <v>-</v>
      </c>
      <c r="R7392" s="9"/>
      <c r="S7392" s="9"/>
      <c r="T7392" s="9"/>
      <c r="U7392" s="9"/>
      <c r="V7392" s="9"/>
      <c r="W7392" s="9" t="str">
        <f t="shared" si="232"/>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3"/>
        <v>-</v>
      </c>
      <c r="R7393" s="8"/>
      <c r="S7393" s="8"/>
      <c r="T7393" s="8"/>
      <c r="U7393" s="8"/>
      <c r="V7393" s="8"/>
      <c r="W7393" s="8" t="str">
        <f t="shared" si="232"/>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3"/>
        <v>-</v>
      </c>
      <c r="R7394" s="9"/>
      <c r="S7394" s="9"/>
      <c r="T7394" s="9"/>
      <c r="U7394" s="9"/>
      <c r="V7394" s="9"/>
      <c r="W7394" s="9" t="str">
        <f t="shared" si="232"/>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3"/>
        <v>-</v>
      </c>
      <c r="R7395" s="8"/>
      <c r="S7395" s="8"/>
      <c r="T7395" s="8"/>
      <c r="U7395" s="8"/>
      <c r="V7395" s="8"/>
      <c r="W7395" s="8" t="str">
        <f t="shared" si="232"/>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3"/>
        <v>-</v>
      </c>
      <c r="R7396" s="9"/>
      <c r="S7396" s="9"/>
      <c r="T7396" s="9"/>
      <c r="U7396" s="9"/>
      <c r="V7396" s="9"/>
      <c r="W7396" s="9" t="str">
        <f t="shared" si="232"/>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3"/>
        <v>-</v>
      </c>
      <c r="R7397" s="8"/>
      <c r="S7397" s="8"/>
      <c r="T7397" s="8"/>
      <c r="U7397" s="8"/>
      <c r="V7397" s="8"/>
      <c r="W7397" s="8" t="str">
        <f t="shared" si="232"/>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3"/>
        <v>-</v>
      </c>
      <c r="R7398" s="9"/>
      <c r="S7398" s="9"/>
      <c r="T7398" s="9"/>
      <c r="U7398" s="9"/>
      <c r="V7398" s="9"/>
      <c r="W7398" s="9" t="str">
        <f t="shared" si="232"/>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3"/>
        <v>-</v>
      </c>
      <c r="R7399" s="8"/>
      <c r="S7399" s="8"/>
      <c r="T7399" s="8"/>
      <c r="U7399" s="8"/>
      <c r="V7399" s="8"/>
      <c r="W7399" s="8" t="str">
        <f t="shared" si="232"/>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3"/>
        <v>-</v>
      </c>
      <c r="R7400" s="9"/>
      <c r="S7400" s="9"/>
      <c r="T7400" s="9"/>
      <c r="U7400" s="9"/>
      <c r="V7400" s="9"/>
      <c r="W7400" s="9" t="str">
        <f t="shared" si="232"/>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3"/>
        <v>-</v>
      </c>
      <c r="R7401" s="8"/>
      <c r="S7401" s="8"/>
      <c r="T7401" s="8"/>
      <c r="U7401" s="8"/>
      <c r="V7401" s="8"/>
      <c r="W7401" s="8" t="str">
        <f t="shared" si="232"/>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3"/>
        <v>-</v>
      </c>
      <c r="R7402" s="9"/>
      <c r="S7402" s="9"/>
      <c r="T7402" s="9"/>
      <c r="U7402" s="9"/>
      <c r="V7402" s="9"/>
      <c r="W7402" s="9" t="str">
        <f t="shared" si="232"/>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3"/>
        <v>-</v>
      </c>
      <c r="R7403" s="8"/>
      <c r="S7403" s="8"/>
      <c r="T7403" s="8"/>
      <c r="U7403" s="8"/>
      <c r="V7403" s="8"/>
      <c r="W7403" s="8" t="str">
        <f t="shared" si="232"/>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3"/>
        <v>-</v>
      </c>
      <c r="R7404" s="9"/>
      <c r="S7404" s="9"/>
      <c r="T7404" s="9"/>
      <c r="U7404" s="9"/>
      <c r="V7404" s="9"/>
      <c r="W7404" s="9" t="str">
        <f t="shared" si="232"/>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3"/>
        <v>-</v>
      </c>
      <c r="R7405" s="8"/>
      <c r="S7405" s="8"/>
      <c r="T7405" s="8"/>
      <c r="U7405" s="8"/>
      <c r="V7405" s="8"/>
      <c r="W7405" s="8" t="str">
        <f t="shared" si="232"/>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3"/>
        <v>-</v>
      </c>
      <c r="R7406" s="9"/>
      <c r="S7406" s="9"/>
      <c r="T7406" s="9"/>
      <c r="U7406" s="9"/>
      <c r="V7406" s="9"/>
      <c r="W7406" s="9" t="str">
        <f t="shared" si="232"/>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3"/>
        <v>-</v>
      </c>
      <c r="R7407" s="8"/>
      <c r="S7407" s="8"/>
      <c r="T7407" s="8"/>
      <c r="U7407" s="8"/>
      <c r="V7407" s="8"/>
      <c r="W7407" s="8" t="str">
        <f t="shared" si="232"/>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3"/>
        <v>-</v>
      </c>
      <c r="R7408" s="9"/>
      <c r="S7408" s="9"/>
      <c r="T7408" s="9"/>
      <c r="U7408" s="9"/>
      <c r="V7408" s="9"/>
      <c r="W7408" s="9" t="str">
        <f t="shared" si="232"/>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3"/>
        <v>-</v>
      </c>
      <c r="R7409" s="8"/>
      <c r="S7409" s="8"/>
      <c r="T7409" s="8"/>
      <c r="U7409" s="8"/>
      <c r="V7409" s="8"/>
      <c r="W7409" s="8" t="str">
        <f t="shared" si="232"/>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3"/>
        <v>-</v>
      </c>
      <c r="R7410" s="9"/>
      <c r="S7410" s="9"/>
      <c r="T7410" s="9"/>
      <c r="U7410" s="9"/>
      <c r="V7410" s="9"/>
      <c r="W7410" s="9" t="str">
        <f t="shared" si="232"/>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3"/>
        <v>-</v>
      </c>
      <c r="R7411" s="8"/>
      <c r="S7411" s="8"/>
      <c r="T7411" s="8"/>
      <c r="U7411" s="8"/>
      <c r="V7411" s="8"/>
      <c r="W7411" s="8" t="str">
        <f t="shared" si="232"/>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3"/>
        <v>-</v>
      </c>
      <c r="R7412" s="9"/>
      <c r="S7412" s="9"/>
      <c r="T7412" s="9"/>
      <c r="U7412" s="9"/>
      <c r="V7412" s="9"/>
      <c r="W7412" s="9" t="str">
        <f t="shared" si="232"/>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3"/>
        <v>-</v>
      </c>
      <c r="R7413" s="8"/>
      <c r="S7413" s="8"/>
      <c r="T7413" s="8"/>
      <c r="U7413" s="8"/>
      <c r="V7413" s="8"/>
      <c r="W7413" s="8" t="str">
        <f t="shared" si="232"/>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3"/>
        <v>-</v>
      </c>
      <c r="R7414" s="9"/>
      <c r="S7414" s="9"/>
      <c r="T7414" s="9"/>
      <c r="U7414" s="9"/>
      <c r="V7414" s="9"/>
      <c r="W7414" s="9" t="str">
        <f t="shared" si="232"/>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3"/>
        <v>-</v>
      </c>
      <c r="R7415" s="8"/>
      <c r="S7415" s="8"/>
      <c r="T7415" s="8"/>
      <c r="U7415" s="8"/>
      <c r="V7415" s="8"/>
      <c r="W7415" s="8" t="str">
        <f t="shared" si="232"/>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3"/>
        <v>-</v>
      </c>
      <c r="R7416" s="9"/>
      <c r="S7416" s="9"/>
      <c r="T7416" s="9"/>
      <c r="U7416" s="9"/>
      <c r="V7416" s="9"/>
      <c r="W7416" s="9" t="str">
        <f t="shared" si="232"/>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3"/>
        <v>-</v>
      </c>
      <c r="R7417" s="8"/>
      <c r="S7417" s="8"/>
      <c r="T7417" s="8"/>
      <c r="U7417" s="8"/>
      <c r="V7417" s="8"/>
      <c r="W7417" s="8" t="str">
        <f t="shared" si="232"/>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3"/>
        <v>-</v>
      </c>
      <c r="R7418" s="9"/>
      <c r="S7418" s="9"/>
      <c r="T7418" s="9"/>
      <c r="U7418" s="9"/>
      <c r="V7418" s="9"/>
      <c r="W7418" s="9" t="str">
        <f t="shared" si="232"/>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3"/>
        <v>-</v>
      </c>
      <c r="R7419" s="8"/>
      <c r="S7419" s="8"/>
      <c r="T7419" s="8"/>
      <c r="U7419" s="8"/>
      <c r="V7419" s="8"/>
      <c r="W7419" s="8" t="str">
        <f t="shared" si="232"/>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3"/>
        <v>-</v>
      </c>
      <c r="R7420" s="9"/>
      <c r="S7420" s="9"/>
      <c r="T7420" s="9"/>
      <c r="U7420" s="9"/>
      <c r="V7420" s="9"/>
      <c r="W7420" s="9" t="str">
        <f t="shared" si="232"/>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3"/>
        <v>-</v>
      </c>
      <c r="R7421" s="8"/>
      <c r="S7421" s="8"/>
      <c r="T7421" s="8"/>
      <c r="U7421" s="8"/>
      <c r="V7421" s="8"/>
      <c r="W7421" s="8" t="str">
        <f t="shared" si="232"/>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3"/>
        <v>-</v>
      </c>
      <c r="R7422" s="9"/>
      <c r="S7422" s="9"/>
      <c r="T7422" s="9"/>
      <c r="U7422" s="9"/>
      <c r="V7422" s="9"/>
      <c r="W7422" s="9" t="str">
        <f t="shared" si="232"/>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3"/>
        <v>-</v>
      </c>
      <c r="R7423" s="8"/>
      <c r="S7423" s="8"/>
      <c r="T7423" s="8"/>
      <c r="U7423" s="8"/>
      <c r="V7423" s="8"/>
      <c r="W7423" s="8" t="str">
        <f t="shared" si="232"/>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3"/>
        <v>-</v>
      </c>
      <c r="R7424" s="9"/>
      <c r="S7424" s="9"/>
      <c r="T7424" s="9"/>
      <c r="U7424" s="9"/>
      <c r="V7424" s="9"/>
      <c r="W7424" s="9" t="str">
        <f t="shared" si="232"/>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3"/>
        <v>-</v>
      </c>
      <c r="R7425" s="8"/>
      <c r="S7425" s="8"/>
      <c r="T7425" s="8"/>
      <c r="U7425" s="8"/>
      <c r="V7425" s="8"/>
      <c r="W7425" s="8" t="str">
        <f t="shared" si="232"/>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3"/>
        <v>-</v>
      </c>
      <c r="R7426" s="9"/>
      <c r="S7426" s="9"/>
      <c r="T7426" s="9"/>
      <c r="U7426" s="9"/>
      <c r="V7426" s="9"/>
      <c r="W7426" s="9" t="str">
        <f t="shared" si="232"/>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3"/>
        <v>-</v>
      </c>
      <c r="R7427" s="8"/>
      <c r="S7427" s="8"/>
      <c r="T7427" s="8"/>
      <c r="U7427" s="8"/>
      <c r="V7427" s="8"/>
      <c r="W7427" s="8" t="str">
        <f t="shared" si="232"/>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3"/>
        <v>-</v>
      </c>
      <c r="R7428" s="9"/>
      <c r="S7428" s="9"/>
      <c r="T7428" s="9"/>
      <c r="U7428" s="9"/>
      <c r="V7428" s="9"/>
      <c r="W7428" s="9" t="str">
        <f t="shared" si="232"/>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3"/>
        <v>-</v>
      </c>
      <c r="R7429" s="8"/>
      <c r="S7429" s="8"/>
      <c r="T7429" s="8"/>
      <c r="U7429" s="8"/>
      <c r="V7429" s="8"/>
      <c r="W7429" s="8" t="str">
        <f t="shared" ref="W7429:W7492" si="234">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5">IF(B7430&gt;1/1/1900, (IF(R7430="Closed",(DATEDIF(B7430,P7430,"d"))-(DATEDIF(M7430,O7430,"d")),IF(OR(R7430="Pending",ISBLANK(P7430)),TODAY()-B7430))),"-")</f>
        <v>-</v>
      </c>
      <c r="R7430" s="9"/>
      <c r="S7430" s="9"/>
      <c r="T7430" s="9"/>
      <c r="U7430" s="9"/>
      <c r="V7430" s="9"/>
      <c r="W7430" s="9" t="str">
        <f t="shared" si="234"/>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5"/>
        <v>-</v>
      </c>
      <c r="R7431" s="8"/>
      <c r="S7431" s="8"/>
      <c r="T7431" s="8"/>
      <c r="U7431" s="8"/>
      <c r="V7431" s="8"/>
      <c r="W7431" s="8" t="str">
        <f t="shared" si="234"/>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5"/>
        <v>-</v>
      </c>
      <c r="R7432" s="9"/>
      <c r="S7432" s="9"/>
      <c r="T7432" s="9"/>
      <c r="U7432" s="9"/>
      <c r="V7432" s="9"/>
      <c r="W7432" s="9" t="str">
        <f t="shared" si="234"/>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5"/>
        <v>-</v>
      </c>
      <c r="R7433" s="8"/>
      <c r="S7433" s="8"/>
      <c r="T7433" s="8"/>
      <c r="U7433" s="8"/>
      <c r="V7433" s="8"/>
      <c r="W7433" s="8" t="str">
        <f t="shared" si="234"/>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5"/>
        <v>-</v>
      </c>
      <c r="R7434" s="9"/>
      <c r="S7434" s="9"/>
      <c r="T7434" s="9"/>
      <c r="U7434" s="9"/>
      <c r="V7434" s="9"/>
      <c r="W7434" s="9" t="str">
        <f t="shared" si="234"/>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5"/>
        <v>-</v>
      </c>
      <c r="R7435" s="8"/>
      <c r="S7435" s="8"/>
      <c r="T7435" s="8"/>
      <c r="U7435" s="8"/>
      <c r="V7435" s="8"/>
      <c r="W7435" s="8" t="str">
        <f t="shared" si="234"/>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5"/>
        <v>-</v>
      </c>
      <c r="R7436" s="9"/>
      <c r="S7436" s="9"/>
      <c r="T7436" s="9"/>
      <c r="U7436" s="9"/>
      <c r="V7436" s="9"/>
      <c r="W7436" s="9" t="str">
        <f t="shared" si="234"/>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5"/>
        <v>-</v>
      </c>
      <c r="R7437" s="8"/>
      <c r="S7437" s="8"/>
      <c r="T7437" s="8"/>
      <c r="U7437" s="8"/>
      <c r="V7437" s="8"/>
      <c r="W7437" s="8" t="str">
        <f t="shared" si="234"/>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5"/>
        <v>-</v>
      </c>
      <c r="R7438" s="9"/>
      <c r="S7438" s="9"/>
      <c r="T7438" s="9"/>
      <c r="U7438" s="9"/>
      <c r="V7438" s="9"/>
      <c r="W7438" s="9" t="str">
        <f t="shared" si="234"/>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5"/>
        <v>-</v>
      </c>
      <c r="R7439" s="8"/>
      <c r="S7439" s="8"/>
      <c r="T7439" s="8"/>
      <c r="U7439" s="8"/>
      <c r="V7439" s="8"/>
      <c r="W7439" s="8" t="str">
        <f t="shared" si="234"/>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5"/>
        <v>-</v>
      </c>
      <c r="R7440" s="9"/>
      <c r="S7440" s="9"/>
      <c r="T7440" s="9"/>
      <c r="U7440" s="9"/>
      <c r="V7440" s="9"/>
      <c r="W7440" s="9" t="str">
        <f t="shared" si="234"/>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5"/>
        <v>-</v>
      </c>
      <c r="R7441" s="8"/>
      <c r="S7441" s="8"/>
      <c r="T7441" s="8"/>
      <c r="U7441" s="8"/>
      <c r="V7441" s="8"/>
      <c r="W7441" s="8" t="str">
        <f t="shared" si="234"/>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5"/>
        <v>-</v>
      </c>
      <c r="R7442" s="9"/>
      <c r="S7442" s="9"/>
      <c r="T7442" s="9"/>
      <c r="U7442" s="9"/>
      <c r="V7442" s="9"/>
      <c r="W7442" s="9" t="str">
        <f t="shared" si="234"/>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5"/>
        <v>-</v>
      </c>
      <c r="R7443" s="8"/>
      <c r="S7443" s="8"/>
      <c r="T7443" s="8"/>
      <c r="U7443" s="8"/>
      <c r="V7443" s="8"/>
      <c r="W7443" s="8" t="str">
        <f t="shared" si="234"/>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5"/>
        <v>-</v>
      </c>
      <c r="R7444" s="9"/>
      <c r="S7444" s="9"/>
      <c r="T7444" s="9"/>
      <c r="U7444" s="9"/>
      <c r="V7444" s="9"/>
      <c r="W7444" s="9" t="str">
        <f t="shared" si="234"/>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5"/>
        <v>-</v>
      </c>
      <c r="R7445" s="8"/>
      <c r="S7445" s="8"/>
      <c r="T7445" s="8"/>
      <c r="U7445" s="8"/>
      <c r="V7445" s="8"/>
      <c r="W7445" s="8" t="str">
        <f t="shared" si="234"/>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5"/>
        <v>-</v>
      </c>
      <c r="R7446" s="9"/>
      <c r="S7446" s="9"/>
      <c r="T7446" s="9"/>
      <c r="U7446" s="9"/>
      <c r="V7446" s="9"/>
      <c r="W7446" s="9" t="str">
        <f t="shared" si="234"/>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5"/>
        <v>-</v>
      </c>
      <c r="R7447" s="8"/>
      <c r="S7447" s="8"/>
      <c r="T7447" s="8"/>
      <c r="U7447" s="8"/>
      <c r="V7447" s="8"/>
      <c r="W7447" s="8" t="str">
        <f t="shared" si="234"/>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5"/>
        <v>-</v>
      </c>
      <c r="R7448" s="9"/>
      <c r="S7448" s="9"/>
      <c r="T7448" s="9"/>
      <c r="U7448" s="9"/>
      <c r="V7448" s="9"/>
      <c r="W7448" s="9" t="str">
        <f t="shared" si="234"/>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5"/>
        <v>-</v>
      </c>
      <c r="R7449" s="8"/>
      <c r="S7449" s="8"/>
      <c r="T7449" s="8"/>
      <c r="U7449" s="8"/>
      <c r="V7449" s="8"/>
      <c r="W7449" s="8" t="str">
        <f t="shared" si="234"/>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5"/>
        <v>-</v>
      </c>
      <c r="R7450" s="9"/>
      <c r="S7450" s="9"/>
      <c r="T7450" s="9"/>
      <c r="U7450" s="9"/>
      <c r="V7450" s="9"/>
      <c r="W7450" s="9" t="str">
        <f t="shared" si="234"/>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5"/>
        <v>-</v>
      </c>
      <c r="R7451" s="8"/>
      <c r="S7451" s="8"/>
      <c r="T7451" s="8"/>
      <c r="U7451" s="8"/>
      <c r="V7451" s="8"/>
      <c r="W7451" s="8" t="str">
        <f t="shared" si="234"/>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5"/>
        <v>-</v>
      </c>
      <c r="R7452" s="9"/>
      <c r="S7452" s="9"/>
      <c r="T7452" s="9"/>
      <c r="U7452" s="9"/>
      <c r="V7452" s="9"/>
      <c r="W7452" s="9" t="str">
        <f t="shared" si="234"/>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5"/>
        <v>-</v>
      </c>
      <c r="R7453" s="8"/>
      <c r="S7453" s="8"/>
      <c r="T7453" s="8"/>
      <c r="U7453" s="8"/>
      <c r="V7453" s="8"/>
      <c r="W7453" s="8" t="str">
        <f t="shared" si="234"/>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5"/>
        <v>-</v>
      </c>
      <c r="R7454" s="9"/>
      <c r="S7454" s="9"/>
      <c r="T7454" s="9"/>
      <c r="U7454" s="9"/>
      <c r="V7454" s="9"/>
      <c r="W7454" s="9" t="str">
        <f t="shared" si="234"/>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5"/>
        <v>-</v>
      </c>
      <c r="R7455" s="8"/>
      <c r="S7455" s="8"/>
      <c r="T7455" s="8"/>
      <c r="U7455" s="8"/>
      <c r="V7455" s="8"/>
      <c r="W7455" s="8" t="str">
        <f t="shared" si="234"/>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5"/>
        <v>-</v>
      </c>
      <c r="R7456" s="9"/>
      <c r="S7456" s="9"/>
      <c r="T7456" s="9"/>
      <c r="U7456" s="9"/>
      <c r="V7456" s="9"/>
      <c r="W7456" s="9" t="str">
        <f t="shared" si="234"/>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5"/>
        <v>-</v>
      </c>
      <c r="R7457" s="8"/>
      <c r="S7457" s="8"/>
      <c r="T7457" s="8"/>
      <c r="U7457" s="8"/>
      <c r="V7457" s="8"/>
      <c r="W7457" s="8" t="str">
        <f t="shared" si="234"/>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5"/>
        <v>-</v>
      </c>
      <c r="R7458" s="9"/>
      <c r="S7458" s="9"/>
      <c r="T7458" s="9"/>
      <c r="U7458" s="9"/>
      <c r="V7458" s="9"/>
      <c r="W7458" s="9" t="str">
        <f t="shared" si="234"/>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5"/>
        <v>-</v>
      </c>
      <c r="R7459" s="8"/>
      <c r="S7459" s="8"/>
      <c r="T7459" s="8"/>
      <c r="U7459" s="8"/>
      <c r="V7459" s="8"/>
      <c r="W7459" s="8" t="str">
        <f t="shared" si="234"/>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5"/>
        <v>-</v>
      </c>
      <c r="R7460" s="9"/>
      <c r="S7460" s="9"/>
      <c r="T7460" s="9"/>
      <c r="U7460" s="9"/>
      <c r="V7460" s="9"/>
      <c r="W7460" s="9" t="str">
        <f t="shared" si="234"/>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5"/>
        <v>-</v>
      </c>
      <c r="R7461" s="8"/>
      <c r="S7461" s="8"/>
      <c r="T7461" s="8"/>
      <c r="U7461" s="8"/>
      <c r="V7461" s="8"/>
      <c r="W7461" s="8" t="str">
        <f t="shared" si="234"/>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5"/>
        <v>-</v>
      </c>
      <c r="R7462" s="9"/>
      <c r="S7462" s="9"/>
      <c r="T7462" s="9"/>
      <c r="U7462" s="9"/>
      <c r="V7462" s="9"/>
      <c r="W7462" s="9" t="str">
        <f t="shared" si="234"/>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5"/>
        <v>-</v>
      </c>
      <c r="R7463" s="8"/>
      <c r="S7463" s="8"/>
      <c r="T7463" s="8"/>
      <c r="U7463" s="8"/>
      <c r="V7463" s="8"/>
      <c r="W7463" s="8" t="str">
        <f t="shared" si="234"/>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5"/>
        <v>-</v>
      </c>
      <c r="R7464" s="9"/>
      <c r="S7464" s="9"/>
      <c r="T7464" s="9"/>
      <c r="U7464" s="9"/>
      <c r="V7464" s="9"/>
      <c r="W7464" s="9" t="str">
        <f t="shared" si="234"/>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5"/>
        <v>-</v>
      </c>
      <c r="R7465" s="8"/>
      <c r="S7465" s="8"/>
      <c r="T7465" s="8"/>
      <c r="U7465" s="8"/>
      <c r="V7465" s="8"/>
      <c r="W7465" s="8" t="str">
        <f t="shared" si="234"/>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5"/>
        <v>-</v>
      </c>
      <c r="R7466" s="9"/>
      <c r="S7466" s="9"/>
      <c r="T7466" s="9"/>
      <c r="U7466" s="9"/>
      <c r="V7466" s="9"/>
      <c r="W7466" s="9" t="str">
        <f t="shared" si="234"/>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5"/>
        <v>-</v>
      </c>
      <c r="R7467" s="8"/>
      <c r="S7467" s="8"/>
      <c r="T7467" s="8"/>
      <c r="U7467" s="8"/>
      <c r="V7467" s="8"/>
      <c r="W7467" s="8" t="str">
        <f t="shared" si="234"/>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5"/>
        <v>-</v>
      </c>
      <c r="R7468" s="9"/>
      <c r="S7468" s="9"/>
      <c r="T7468" s="9"/>
      <c r="U7468" s="9"/>
      <c r="V7468" s="9"/>
      <c r="W7468" s="9" t="str">
        <f t="shared" si="234"/>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5"/>
        <v>-</v>
      </c>
      <c r="R7469" s="8"/>
      <c r="S7469" s="8"/>
      <c r="T7469" s="8"/>
      <c r="U7469" s="8"/>
      <c r="V7469" s="8"/>
      <c r="W7469" s="8" t="str">
        <f t="shared" si="234"/>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5"/>
        <v>-</v>
      </c>
      <c r="R7470" s="9"/>
      <c r="S7470" s="9"/>
      <c r="T7470" s="9"/>
      <c r="U7470" s="9"/>
      <c r="V7470" s="9"/>
      <c r="W7470" s="9" t="str">
        <f t="shared" si="234"/>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5"/>
        <v>-</v>
      </c>
      <c r="R7471" s="8"/>
      <c r="S7471" s="8"/>
      <c r="T7471" s="8"/>
      <c r="U7471" s="8"/>
      <c r="V7471" s="8"/>
      <c r="W7471" s="8" t="str">
        <f t="shared" si="234"/>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5"/>
        <v>-</v>
      </c>
      <c r="R7472" s="9"/>
      <c r="S7472" s="9"/>
      <c r="T7472" s="9"/>
      <c r="U7472" s="9"/>
      <c r="V7472" s="9"/>
      <c r="W7472" s="9" t="str">
        <f t="shared" si="234"/>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5"/>
        <v>-</v>
      </c>
      <c r="R7473" s="8"/>
      <c r="S7473" s="8"/>
      <c r="T7473" s="8"/>
      <c r="U7473" s="8"/>
      <c r="V7473" s="8"/>
      <c r="W7473" s="8" t="str">
        <f t="shared" si="234"/>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5"/>
        <v>-</v>
      </c>
      <c r="R7474" s="9"/>
      <c r="S7474" s="9"/>
      <c r="T7474" s="9"/>
      <c r="U7474" s="9"/>
      <c r="V7474" s="9"/>
      <c r="W7474" s="9" t="str">
        <f t="shared" si="234"/>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5"/>
        <v>-</v>
      </c>
      <c r="R7475" s="8"/>
      <c r="S7475" s="8"/>
      <c r="T7475" s="8"/>
      <c r="U7475" s="8"/>
      <c r="V7475" s="8"/>
      <c r="W7475" s="8" t="str">
        <f t="shared" si="234"/>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5"/>
        <v>-</v>
      </c>
      <c r="R7476" s="9"/>
      <c r="S7476" s="9"/>
      <c r="T7476" s="9"/>
      <c r="U7476" s="9"/>
      <c r="V7476" s="9"/>
      <c r="W7476" s="9" t="str">
        <f t="shared" si="234"/>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5"/>
        <v>-</v>
      </c>
      <c r="R7477" s="8"/>
      <c r="S7477" s="8"/>
      <c r="T7477" s="8"/>
      <c r="U7477" s="8"/>
      <c r="V7477" s="8"/>
      <c r="W7477" s="8" t="str">
        <f t="shared" si="234"/>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5"/>
        <v>-</v>
      </c>
      <c r="R7478" s="9"/>
      <c r="S7478" s="9"/>
      <c r="T7478" s="9"/>
      <c r="U7478" s="9"/>
      <c r="V7478" s="9"/>
      <c r="W7478" s="9" t="str">
        <f t="shared" si="234"/>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5"/>
        <v>-</v>
      </c>
      <c r="R7479" s="8"/>
      <c r="S7479" s="8"/>
      <c r="T7479" s="8"/>
      <c r="U7479" s="8"/>
      <c r="V7479" s="8"/>
      <c r="W7479" s="8" t="str">
        <f t="shared" si="234"/>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5"/>
        <v>-</v>
      </c>
      <c r="R7480" s="9"/>
      <c r="S7480" s="9"/>
      <c r="T7480" s="9"/>
      <c r="U7480" s="9"/>
      <c r="V7480" s="9"/>
      <c r="W7480" s="9" t="str">
        <f t="shared" si="234"/>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5"/>
        <v>-</v>
      </c>
      <c r="R7481" s="8"/>
      <c r="S7481" s="8"/>
      <c r="T7481" s="8"/>
      <c r="U7481" s="8"/>
      <c r="V7481" s="8"/>
      <c r="W7481" s="8" t="str">
        <f t="shared" si="234"/>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5"/>
        <v>-</v>
      </c>
      <c r="R7482" s="9"/>
      <c r="S7482" s="9"/>
      <c r="T7482" s="9"/>
      <c r="U7482" s="9"/>
      <c r="V7482" s="9"/>
      <c r="W7482" s="9" t="str">
        <f t="shared" si="234"/>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5"/>
        <v>-</v>
      </c>
      <c r="R7483" s="8"/>
      <c r="S7483" s="8"/>
      <c r="T7483" s="8"/>
      <c r="U7483" s="8"/>
      <c r="V7483" s="8"/>
      <c r="W7483" s="8" t="str">
        <f t="shared" si="234"/>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5"/>
        <v>-</v>
      </c>
      <c r="R7484" s="9"/>
      <c r="S7484" s="9"/>
      <c r="T7484" s="9"/>
      <c r="U7484" s="9"/>
      <c r="V7484" s="9"/>
      <c r="W7484" s="9" t="str">
        <f t="shared" si="234"/>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5"/>
        <v>-</v>
      </c>
      <c r="R7485" s="8"/>
      <c r="S7485" s="8"/>
      <c r="T7485" s="8"/>
      <c r="U7485" s="8"/>
      <c r="V7485" s="8"/>
      <c r="W7485" s="8" t="str">
        <f t="shared" si="234"/>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5"/>
        <v>-</v>
      </c>
      <c r="R7486" s="9"/>
      <c r="S7486" s="9"/>
      <c r="T7486" s="9"/>
      <c r="U7486" s="9"/>
      <c r="V7486" s="9"/>
      <c r="W7486" s="9" t="str">
        <f t="shared" si="234"/>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5"/>
        <v>-</v>
      </c>
      <c r="R7487" s="8"/>
      <c r="S7487" s="8"/>
      <c r="T7487" s="8"/>
      <c r="U7487" s="8"/>
      <c r="V7487" s="8"/>
      <c r="W7487" s="8" t="str">
        <f t="shared" si="234"/>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5"/>
        <v>-</v>
      </c>
      <c r="R7488" s="9"/>
      <c r="S7488" s="9"/>
      <c r="T7488" s="9"/>
      <c r="U7488" s="9"/>
      <c r="V7488" s="9"/>
      <c r="W7488" s="9" t="str">
        <f t="shared" si="234"/>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5"/>
        <v>-</v>
      </c>
      <c r="R7489" s="8"/>
      <c r="S7489" s="8"/>
      <c r="T7489" s="8"/>
      <c r="U7489" s="8"/>
      <c r="V7489" s="8"/>
      <c r="W7489" s="8" t="str">
        <f t="shared" si="234"/>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5"/>
        <v>-</v>
      </c>
      <c r="R7490" s="9"/>
      <c r="S7490" s="9"/>
      <c r="T7490" s="9"/>
      <c r="U7490" s="9"/>
      <c r="V7490" s="9"/>
      <c r="W7490" s="9" t="str">
        <f t="shared" si="234"/>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5"/>
        <v>-</v>
      </c>
      <c r="R7491" s="8"/>
      <c r="S7491" s="8"/>
      <c r="T7491" s="8"/>
      <c r="U7491" s="8"/>
      <c r="V7491" s="8"/>
      <c r="W7491" s="8" t="str">
        <f t="shared" si="234"/>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5"/>
        <v>-</v>
      </c>
      <c r="R7492" s="9"/>
      <c r="S7492" s="9"/>
      <c r="T7492" s="9"/>
      <c r="U7492" s="9"/>
      <c r="V7492" s="9"/>
      <c r="W7492" s="9" t="str">
        <f t="shared" si="234"/>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5"/>
        <v>-</v>
      </c>
      <c r="R7493" s="8"/>
      <c r="S7493" s="8"/>
      <c r="T7493" s="8"/>
      <c r="U7493" s="8"/>
      <c r="V7493" s="8"/>
      <c r="W7493" s="8" t="str">
        <f t="shared" ref="W7493:W7556" si="236">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7">IF(B7494&gt;1/1/1900, (IF(R7494="Closed",(DATEDIF(B7494,P7494,"d"))-(DATEDIF(M7494,O7494,"d")),IF(OR(R7494="Pending",ISBLANK(P7494)),TODAY()-B7494))),"-")</f>
        <v>-</v>
      </c>
      <c r="R7494" s="9"/>
      <c r="S7494" s="9"/>
      <c r="T7494" s="9"/>
      <c r="U7494" s="9"/>
      <c r="V7494" s="9"/>
      <c r="W7494" s="9" t="str">
        <f t="shared" si="236"/>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7"/>
        <v>-</v>
      </c>
      <c r="R7495" s="8"/>
      <c r="S7495" s="8"/>
      <c r="T7495" s="8"/>
      <c r="U7495" s="8"/>
      <c r="V7495" s="8"/>
      <c r="W7495" s="8" t="str">
        <f t="shared" si="236"/>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7"/>
        <v>-</v>
      </c>
      <c r="R7496" s="9"/>
      <c r="S7496" s="9"/>
      <c r="T7496" s="9"/>
      <c r="U7496" s="9"/>
      <c r="V7496" s="9"/>
      <c r="W7496" s="9" t="str">
        <f t="shared" si="236"/>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7"/>
        <v>-</v>
      </c>
      <c r="R7497" s="8"/>
      <c r="S7497" s="8"/>
      <c r="T7497" s="8"/>
      <c r="U7497" s="8"/>
      <c r="V7497" s="8"/>
      <c r="W7497" s="8" t="str">
        <f t="shared" si="236"/>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7"/>
        <v>-</v>
      </c>
      <c r="R7498" s="9"/>
      <c r="S7498" s="9"/>
      <c r="T7498" s="9"/>
      <c r="U7498" s="9"/>
      <c r="V7498" s="9"/>
      <c r="W7498" s="9" t="str">
        <f t="shared" si="236"/>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7"/>
        <v>-</v>
      </c>
      <c r="R7499" s="8"/>
      <c r="S7499" s="8"/>
      <c r="T7499" s="8"/>
      <c r="U7499" s="8"/>
      <c r="V7499" s="8"/>
      <c r="W7499" s="8" t="str">
        <f t="shared" si="236"/>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7"/>
        <v>-</v>
      </c>
      <c r="R7500" s="9"/>
      <c r="S7500" s="9"/>
      <c r="T7500" s="9"/>
      <c r="U7500" s="9"/>
      <c r="V7500" s="9"/>
      <c r="W7500" s="9" t="str">
        <f t="shared" si="236"/>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7"/>
        <v>-</v>
      </c>
      <c r="R7501" s="8"/>
      <c r="S7501" s="8"/>
      <c r="T7501" s="8"/>
      <c r="U7501" s="8"/>
      <c r="V7501" s="8"/>
      <c r="W7501" s="8" t="str">
        <f t="shared" si="236"/>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7"/>
        <v>-</v>
      </c>
      <c r="R7502" s="9"/>
      <c r="S7502" s="9"/>
      <c r="T7502" s="9"/>
      <c r="U7502" s="9"/>
      <c r="V7502" s="9"/>
      <c r="W7502" s="9" t="str">
        <f t="shared" si="236"/>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7"/>
        <v>-</v>
      </c>
      <c r="R7503" s="8"/>
      <c r="S7503" s="8"/>
      <c r="T7503" s="8"/>
      <c r="U7503" s="8"/>
      <c r="V7503" s="8"/>
      <c r="W7503" s="8" t="str">
        <f t="shared" si="236"/>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7"/>
        <v>-</v>
      </c>
      <c r="R7504" s="9"/>
      <c r="S7504" s="9"/>
      <c r="T7504" s="9"/>
      <c r="U7504" s="9"/>
      <c r="V7504" s="9"/>
      <c r="W7504" s="9" t="str">
        <f t="shared" si="236"/>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7"/>
        <v>-</v>
      </c>
      <c r="R7505" s="8"/>
      <c r="S7505" s="8"/>
      <c r="T7505" s="8"/>
      <c r="U7505" s="8"/>
      <c r="V7505" s="8"/>
      <c r="W7505" s="8" t="str">
        <f t="shared" si="236"/>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7"/>
        <v>-</v>
      </c>
      <c r="R7506" s="9"/>
      <c r="S7506" s="9"/>
      <c r="T7506" s="9"/>
      <c r="U7506" s="9"/>
      <c r="V7506" s="9"/>
      <c r="W7506" s="9" t="str">
        <f t="shared" si="236"/>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7"/>
        <v>-</v>
      </c>
      <c r="R7507" s="8"/>
      <c r="S7507" s="8"/>
      <c r="T7507" s="8"/>
      <c r="U7507" s="8"/>
      <c r="V7507" s="8"/>
      <c r="W7507" s="8" t="str">
        <f t="shared" si="236"/>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7"/>
        <v>-</v>
      </c>
      <c r="R7508" s="9"/>
      <c r="S7508" s="9"/>
      <c r="T7508" s="9"/>
      <c r="U7508" s="9"/>
      <c r="V7508" s="9"/>
      <c r="W7508" s="9" t="str">
        <f t="shared" si="236"/>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7"/>
        <v>-</v>
      </c>
      <c r="R7509" s="8"/>
      <c r="S7509" s="8"/>
      <c r="T7509" s="8"/>
      <c r="U7509" s="8"/>
      <c r="V7509" s="8"/>
      <c r="W7509" s="8" t="str">
        <f t="shared" si="236"/>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7"/>
        <v>-</v>
      </c>
      <c r="R7510" s="9"/>
      <c r="S7510" s="9"/>
      <c r="T7510" s="9"/>
      <c r="U7510" s="9"/>
      <c r="V7510" s="9"/>
      <c r="W7510" s="9" t="str">
        <f t="shared" si="236"/>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7"/>
        <v>-</v>
      </c>
      <c r="R7511" s="8"/>
      <c r="S7511" s="8"/>
      <c r="T7511" s="8"/>
      <c r="U7511" s="8"/>
      <c r="V7511" s="8"/>
      <c r="W7511" s="8" t="str">
        <f t="shared" si="236"/>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7"/>
        <v>-</v>
      </c>
      <c r="R7512" s="9"/>
      <c r="S7512" s="9"/>
      <c r="T7512" s="9"/>
      <c r="U7512" s="9"/>
      <c r="V7512" s="9"/>
      <c r="W7512" s="9" t="str">
        <f t="shared" si="236"/>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7"/>
        <v>-</v>
      </c>
      <c r="R7513" s="8"/>
      <c r="S7513" s="8"/>
      <c r="T7513" s="8"/>
      <c r="U7513" s="8"/>
      <c r="V7513" s="8"/>
      <c r="W7513" s="8" t="str">
        <f t="shared" si="236"/>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7"/>
        <v>-</v>
      </c>
      <c r="R7514" s="9"/>
      <c r="S7514" s="9"/>
      <c r="T7514" s="9"/>
      <c r="U7514" s="9"/>
      <c r="V7514" s="9"/>
      <c r="W7514" s="9" t="str">
        <f t="shared" si="236"/>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7"/>
        <v>-</v>
      </c>
      <c r="R7515" s="8"/>
      <c r="S7515" s="8"/>
      <c r="T7515" s="8"/>
      <c r="U7515" s="8"/>
      <c r="V7515" s="8"/>
      <c r="W7515" s="8" t="str">
        <f t="shared" si="236"/>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7"/>
        <v>-</v>
      </c>
      <c r="R7516" s="9"/>
      <c r="S7516" s="9"/>
      <c r="T7516" s="9"/>
      <c r="U7516" s="9"/>
      <c r="V7516" s="9"/>
      <c r="W7516" s="9" t="str">
        <f t="shared" si="236"/>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7"/>
        <v>-</v>
      </c>
      <c r="R7517" s="8"/>
      <c r="S7517" s="8"/>
      <c r="T7517" s="8"/>
      <c r="U7517" s="8"/>
      <c r="V7517" s="8"/>
      <c r="W7517" s="8" t="str">
        <f t="shared" si="236"/>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7"/>
        <v>-</v>
      </c>
      <c r="R7518" s="9"/>
      <c r="S7518" s="9"/>
      <c r="T7518" s="9"/>
      <c r="U7518" s="9"/>
      <c r="V7518" s="9"/>
      <c r="W7518" s="9" t="str">
        <f t="shared" si="236"/>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7"/>
        <v>-</v>
      </c>
      <c r="R7519" s="8"/>
      <c r="S7519" s="8"/>
      <c r="T7519" s="8"/>
      <c r="U7519" s="8"/>
      <c r="V7519" s="8"/>
      <c r="W7519" s="8" t="str">
        <f t="shared" si="236"/>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7"/>
        <v>-</v>
      </c>
      <c r="R7520" s="9"/>
      <c r="S7520" s="9"/>
      <c r="T7520" s="9"/>
      <c r="U7520" s="9"/>
      <c r="V7520" s="9"/>
      <c r="W7520" s="9" t="str">
        <f t="shared" si="236"/>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7"/>
        <v>-</v>
      </c>
      <c r="R7521" s="8"/>
      <c r="S7521" s="8"/>
      <c r="T7521" s="8"/>
      <c r="U7521" s="8"/>
      <c r="V7521" s="8"/>
      <c r="W7521" s="8" t="str">
        <f t="shared" si="236"/>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7"/>
        <v>-</v>
      </c>
      <c r="R7522" s="9"/>
      <c r="S7522" s="9"/>
      <c r="T7522" s="9"/>
      <c r="U7522" s="9"/>
      <c r="V7522" s="9"/>
      <c r="W7522" s="9" t="str">
        <f t="shared" si="236"/>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7"/>
        <v>-</v>
      </c>
      <c r="R7523" s="8"/>
      <c r="S7523" s="8"/>
      <c r="T7523" s="8"/>
      <c r="U7523" s="8"/>
      <c r="V7523" s="8"/>
      <c r="W7523" s="8" t="str">
        <f t="shared" si="236"/>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7"/>
        <v>-</v>
      </c>
      <c r="R7524" s="9"/>
      <c r="S7524" s="9"/>
      <c r="T7524" s="9"/>
      <c r="U7524" s="9"/>
      <c r="V7524" s="9"/>
      <c r="W7524" s="9" t="str">
        <f t="shared" si="236"/>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7"/>
        <v>-</v>
      </c>
      <c r="R7525" s="8"/>
      <c r="S7525" s="8"/>
      <c r="T7525" s="8"/>
      <c r="U7525" s="8"/>
      <c r="V7525" s="8"/>
      <c r="W7525" s="8" t="str">
        <f t="shared" si="236"/>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7"/>
        <v>-</v>
      </c>
      <c r="R7526" s="9"/>
      <c r="S7526" s="9"/>
      <c r="T7526" s="9"/>
      <c r="U7526" s="9"/>
      <c r="V7526" s="9"/>
      <c r="W7526" s="9" t="str">
        <f t="shared" si="236"/>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7"/>
        <v>-</v>
      </c>
      <c r="R7527" s="8"/>
      <c r="S7527" s="8"/>
      <c r="T7527" s="8"/>
      <c r="U7527" s="8"/>
      <c r="V7527" s="8"/>
      <c r="W7527" s="8" t="str">
        <f t="shared" si="236"/>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7"/>
        <v>-</v>
      </c>
      <c r="R7528" s="9"/>
      <c r="S7528" s="9"/>
      <c r="T7528" s="9"/>
      <c r="U7528" s="9"/>
      <c r="V7528" s="9"/>
      <c r="W7528" s="9" t="str">
        <f t="shared" si="236"/>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7"/>
        <v>-</v>
      </c>
      <c r="R7529" s="8"/>
      <c r="S7529" s="8"/>
      <c r="T7529" s="8"/>
      <c r="U7529" s="8"/>
      <c r="V7529" s="8"/>
      <c r="W7529" s="8" t="str">
        <f t="shared" si="236"/>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7"/>
        <v>-</v>
      </c>
      <c r="R7530" s="9"/>
      <c r="S7530" s="9"/>
      <c r="T7530" s="9"/>
      <c r="U7530" s="9"/>
      <c r="V7530" s="9"/>
      <c r="W7530" s="9" t="str">
        <f t="shared" si="236"/>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7"/>
        <v>-</v>
      </c>
      <c r="R7531" s="8"/>
      <c r="S7531" s="8"/>
      <c r="T7531" s="8"/>
      <c r="U7531" s="8"/>
      <c r="V7531" s="8"/>
      <c r="W7531" s="8" t="str">
        <f t="shared" si="236"/>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7"/>
        <v>-</v>
      </c>
      <c r="R7532" s="9"/>
      <c r="S7532" s="9"/>
      <c r="T7532" s="9"/>
      <c r="U7532" s="9"/>
      <c r="V7532" s="9"/>
      <c r="W7532" s="9" t="str">
        <f t="shared" si="236"/>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7"/>
        <v>-</v>
      </c>
      <c r="R7533" s="8"/>
      <c r="S7533" s="8"/>
      <c r="T7533" s="8"/>
      <c r="U7533" s="8"/>
      <c r="V7533" s="8"/>
      <c r="W7533" s="8" t="str">
        <f t="shared" si="236"/>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7"/>
        <v>-</v>
      </c>
      <c r="R7534" s="9"/>
      <c r="S7534" s="9"/>
      <c r="T7534" s="9"/>
      <c r="U7534" s="9"/>
      <c r="V7534" s="9"/>
      <c r="W7534" s="9" t="str">
        <f t="shared" si="236"/>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7"/>
        <v>-</v>
      </c>
      <c r="R7535" s="8"/>
      <c r="S7535" s="8"/>
      <c r="T7535" s="8"/>
      <c r="U7535" s="8"/>
      <c r="V7535" s="8"/>
      <c r="W7535" s="8" t="str">
        <f t="shared" si="236"/>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7"/>
        <v>-</v>
      </c>
      <c r="R7536" s="9"/>
      <c r="S7536" s="9"/>
      <c r="T7536" s="9"/>
      <c r="U7536" s="9"/>
      <c r="V7536" s="9"/>
      <c r="W7536" s="9" t="str">
        <f t="shared" si="236"/>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7"/>
        <v>-</v>
      </c>
      <c r="R7537" s="8"/>
      <c r="S7537" s="8"/>
      <c r="T7537" s="8"/>
      <c r="U7537" s="8"/>
      <c r="V7537" s="8"/>
      <c r="W7537" s="8" t="str">
        <f t="shared" si="236"/>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7"/>
        <v>-</v>
      </c>
      <c r="R7538" s="9"/>
      <c r="S7538" s="9"/>
      <c r="T7538" s="9"/>
      <c r="U7538" s="9"/>
      <c r="V7538" s="9"/>
      <c r="W7538" s="9" t="str">
        <f t="shared" si="236"/>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7"/>
        <v>-</v>
      </c>
      <c r="R7539" s="8"/>
      <c r="S7539" s="8"/>
      <c r="T7539" s="8"/>
      <c r="U7539" s="8"/>
      <c r="V7539" s="8"/>
      <c r="W7539" s="8" t="str">
        <f t="shared" si="236"/>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7"/>
        <v>-</v>
      </c>
      <c r="R7540" s="9"/>
      <c r="S7540" s="9"/>
      <c r="T7540" s="9"/>
      <c r="U7540" s="9"/>
      <c r="V7540" s="9"/>
      <c r="W7540" s="9" t="str">
        <f t="shared" si="236"/>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7"/>
        <v>-</v>
      </c>
      <c r="R7541" s="8"/>
      <c r="S7541" s="8"/>
      <c r="T7541" s="8"/>
      <c r="U7541" s="8"/>
      <c r="V7541" s="8"/>
      <c r="W7541" s="8" t="str">
        <f t="shared" si="236"/>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7"/>
        <v>-</v>
      </c>
      <c r="R7542" s="9"/>
      <c r="S7542" s="9"/>
      <c r="T7542" s="9"/>
      <c r="U7542" s="9"/>
      <c r="V7542" s="9"/>
      <c r="W7542" s="9" t="str">
        <f t="shared" si="236"/>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7"/>
        <v>-</v>
      </c>
      <c r="R7543" s="8"/>
      <c r="S7543" s="8"/>
      <c r="T7543" s="8"/>
      <c r="U7543" s="8"/>
      <c r="V7543" s="8"/>
      <c r="W7543" s="8" t="str">
        <f t="shared" si="236"/>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7"/>
        <v>-</v>
      </c>
      <c r="R7544" s="9"/>
      <c r="S7544" s="9"/>
      <c r="T7544" s="9"/>
      <c r="U7544" s="9"/>
      <c r="V7544" s="9"/>
      <c r="W7544" s="9" t="str">
        <f t="shared" si="236"/>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7"/>
        <v>-</v>
      </c>
      <c r="R7545" s="8"/>
      <c r="S7545" s="8"/>
      <c r="T7545" s="8"/>
      <c r="U7545" s="8"/>
      <c r="V7545" s="8"/>
      <c r="W7545" s="8" t="str">
        <f t="shared" si="236"/>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7"/>
        <v>-</v>
      </c>
      <c r="R7546" s="9"/>
      <c r="S7546" s="9"/>
      <c r="T7546" s="9"/>
      <c r="U7546" s="9"/>
      <c r="V7546" s="9"/>
      <c r="W7546" s="9" t="str">
        <f t="shared" si="236"/>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7"/>
        <v>-</v>
      </c>
      <c r="R7547" s="8"/>
      <c r="S7547" s="8"/>
      <c r="T7547" s="8"/>
      <c r="U7547" s="8"/>
      <c r="V7547" s="8"/>
      <c r="W7547" s="8" t="str">
        <f t="shared" si="236"/>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7"/>
        <v>-</v>
      </c>
      <c r="R7548" s="9"/>
      <c r="S7548" s="9"/>
      <c r="T7548" s="9"/>
      <c r="U7548" s="9"/>
      <c r="V7548" s="9"/>
      <c r="W7548" s="9" t="str">
        <f t="shared" si="236"/>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7"/>
        <v>-</v>
      </c>
      <c r="R7549" s="8"/>
      <c r="S7549" s="8"/>
      <c r="T7549" s="8"/>
      <c r="U7549" s="8"/>
      <c r="V7549" s="8"/>
      <c r="W7549" s="8" t="str">
        <f t="shared" si="236"/>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7"/>
        <v>-</v>
      </c>
      <c r="R7550" s="9"/>
      <c r="S7550" s="9"/>
      <c r="T7550" s="9"/>
      <c r="U7550" s="9"/>
      <c r="V7550" s="9"/>
      <c r="W7550" s="9" t="str">
        <f t="shared" si="236"/>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7"/>
        <v>-</v>
      </c>
      <c r="R7551" s="8"/>
      <c r="S7551" s="8"/>
      <c r="T7551" s="8"/>
      <c r="U7551" s="8"/>
      <c r="V7551" s="8"/>
      <c r="W7551" s="8" t="str">
        <f t="shared" si="236"/>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7"/>
        <v>-</v>
      </c>
      <c r="R7552" s="9"/>
      <c r="S7552" s="9"/>
      <c r="T7552" s="9"/>
      <c r="U7552" s="9"/>
      <c r="V7552" s="9"/>
      <c r="W7552" s="9" t="str">
        <f t="shared" si="236"/>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7"/>
        <v>-</v>
      </c>
      <c r="R7553" s="8"/>
      <c r="S7553" s="8"/>
      <c r="T7553" s="8"/>
      <c r="U7553" s="8"/>
      <c r="V7553" s="8"/>
      <c r="W7553" s="8" t="str">
        <f t="shared" si="236"/>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7"/>
        <v>-</v>
      </c>
      <c r="R7554" s="9"/>
      <c r="S7554" s="9"/>
      <c r="T7554" s="9"/>
      <c r="U7554" s="9"/>
      <c r="V7554" s="9"/>
      <c r="W7554" s="9" t="str">
        <f t="shared" si="236"/>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7"/>
        <v>-</v>
      </c>
      <c r="R7555" s="8"/>
      <c r="S7555" s="8"/>
      <c r="T7555" s="8"/>
      <c r="U7555" s="8"/>
      <c r="V7555" s="8"/>
      <c r="W7555" s="8" t="str">
        <f t="shared" si="236"/>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7"/>
        <v>-</v>
      </c>
      <c r="R7556" s="9"/>
      <c r="S7556" s="9"/>
      <c r="T7556" s="9"/>
      <c r="U7556" s="9"/>
      <c r="V7556" s="9"/>
      <c r="W7556" s="9" t="str">
        <f t="shared" si="236"/>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7"/>
        <v>-</v>
      </c>
      <c r="R7557" s="8"/>
      <c r="S7557" s="8"/>
      <c r="T7557" s="8"/>
      <c r="U7557" s="8"/>
      <c r="V7557" s="8"/>
      <c r="W7557" s="8" t="str">
        <f t="shared" ref="W7557:W7620" si="238">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9">IF(B7558&gt;1/1/1900, (IF(R7558="Closed",(DATEDIF(B7558,P7558,"d"))-(DATEDIF(M7558,O7558,"d")),IF(OR(R7558="Pending",ISBLANK(P7558)),TODAY()-B7558))),"-")</f>
        <v>-</v>
      </c>
      <c r="R7558" s="9"/>
      <c r="S7558" s="9"/>
      <c r="T7558" s="9"/>
      <c r="U7558" s="9"/>
      <c r="V7558" s="9"/>
      <c r="W7558" s="9" t="str">
        <f t="shared" si="238"/>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9"/>
        <v>-</v>
      </c>
      <c r="R7559" s="8"/>
      <c r="S7559" s="8"/>
      <c r="T7559" s="8"/>
      <c r="U7559" s="8"/>
      <c r="V7559" s="8"/>
      <c r="W7559" s="8" t="str">
        <f t="shared" si="238"/>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9"/>
        <v>-</v>
      </c>
      <c r="R7560" s="9"/>
      <c r="S7560" s="9"/>
      <c r="T7560" s="9"/>
      <c r="U7560" s="9"/>
      <c r="V7560" s="9"/>
      <c r="W7560" s="9" t="str">
        <f t="shared" si="238"/>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9"/>
        <v>-</v>
      </c>
      <c r="R7561" s="8"/>
      <c r="S7561" s="8"/>
      <c r="T7561" s="8"/>
      <c r="U7561" s="8"/>
      <c r="V7561" s="8"/>
      <c r="W7561" s="8" t="str">
        <f t="shared" si="238"/>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9"/>
        <v>-</v>
      </c>
      <c r="R7562" s="9"/>
      <c r="S7562" s="9"/>
      <c r="T7562" s="9"/>
      <c r="U7562" s="9"/>
      <c r="V7562" s="9"/>
      <c r="W7562" s="9" t="str">
        <f t="shared" si="238"/>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9"/>
        <v>-</v>
      </c>
      <c r="R7563" s="8"/>
      <c r="S7563" s="8"/>
      <c r="T7563" s="8"/>
      <c r="U7563" s="8"/>
      <c r="V7563" s="8"/>
      <c r="W7563" s="8" t="str">
        <f t="shared" si="238"/>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9"/>
        <v>-</v>
      </c>
      <c r="R7564" s="9"/>
      <c r="S7564" s="9"/>
      <c r="T7564" s="9"/>
      <c r="U7564" s="9"/>
      <c r="V7564" s="9"/>
      <c r="W7564" s="9" t="str">
        <f t="shared" si="238"/>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9"/>
        <v>-</v>
      </c>
      <c r="R7565" s="8"/>
      <c r="S7565" s="8"/>
      <c r="T7565" s="8"/>
      <c r="U7565" s="8"/>
      <c r="V7565" s="8"/>
      <c r="W7565" s="8" t="str">
        <f t="shared" si="238"/>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9"/>
        <v>-</v>
      </c>
      <c r="R7566" s="9"/>
      <c r="S7566" s="9"/>
      <c r="T7566" s="9"/>
      <c r="U7566" s="9"/>
      <c r="V7566" s="9"/>
      <c r="W7566" s="9" t="str">
        <f t="shared" si="238"/>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9"/>
        <v>-</v>
      </c>
      <c r="R7567" s="8"/>
      <c r="S7567" s="8"/>
      <c r="T7567" s="8"/>
      <c r="U7567" s="8"/>
      <c r="V7567" s="8"/>
      <c r="W7567" s="8" t="str">
        <f t="shared" si="238"/>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9"/>
        <v>-</v>
      </c>
      <c r="R7568" s="9"/>
      <c r="S7568" s="9"/>
      <c r="T7568" s="9"/>
      <c r="U7568" s="9"/>
      <c r="V7568" s="9"/>
      <c r="W7568" s="9" t="str">
        <f t="shared" si="238"/>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9"/>
        <v>-</v>
      </c>
      <c r="R7569" s="8"/>
      <c r="S7569" s="8"/>
      <c r="T7569" s="8"/>
      <c r="U7569" s="8"/>
      <c r="V7569" s="8"/>
      <c r="W7569" s="8" t="str">
        <f t="shared" si="238"/>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9"/>
        <v>-</v>
      </c>
      <c r="R7570" s="9"/>
      <c r="S7570" s="9"/>
      <c r="T7570" s="9"/>
      <c r="U7570" s="9"/>
      <c r="V7570" s="9"/>
      <c r="W7570" s="9" t="str">
        <f t="shared" si="238"/>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9"/>
        <v>-</v>
      </c>
      <c r="R7571" s="8"/>
      <c r="S7571" s="8"/>
      <c r="T7571" s="8"/>
      <c r="U7571" s="8"/>
      <c r="V7571" s="8"/>
      <c r="W7571" s="8" t="str">
        <f t="shared" si="238"/>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9"/>
        <v>-</v>
      </c>
      <c r="R7572" s="9"/>
      <c r="S7572" s="9"/>
      <c r="T7572" s="9"/>
      <c r="U7572" s="9"/>
      <c r="V7572" s="9"/>
      <c r="W7572" s="9" t="str">
        <f t="shared" si="238"/>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9"/>
        <v>-</v>
      </c>
      <c r="R7573" s="8"/>
      <c r="S7573" s="8"/>
      <c r="T7573" s="8"/>
      <c r="U7573" s="8"/>
      <c r="V7573" s="8"/>
      <c r="W7573" s="8" t="str">
        <f t="shared" si="238"/>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9"/>
        <v>-</v>
      </c>
      <c r="R7574" s="9"/>
      <c r="S7574" s="9"/>
      <c r="T7574" s="9"/>
      <c r="U7574" s="9"/>
      <c r="V7574" s="9"/>
      <c r="W7574" s="9" t="str">
        <f t="shared" si="238"/>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9"/>
        <v>-</v>
      </c>
      <c r="R7575" s="8"/>
      <c r="S7575" s="8"/>
      <c r="T7575" s="8"/>
      <c r="U7575" s="8"/>
      <c r="V7575" s="8"/>
      <c r="W7575" s="8" t="str">
        <f t="shared" si="238"/>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9"/>
        <v>-</v>
      </c>
      <c r="R7576" s="9"/>
      <c r="S7576" s="9"/>
      <c r="T7576" s="9"/>
      <c r="U7576" s="9"/>
      <c r="V7576" s="9"/>
      <c r="W7576" s="9" t="str">
        <f t="shared" si="238"/>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9"/>
        <v>-</v>
      </c>
      <c r="R7577" s="8"/>
      <c r="S7577" s="8"/>
      <c r="T7577" s="8"/>
      <c r="U7577" s="8"/>
      <c r="V7577" s="8"/>
      <c r="W7577" s="8" t="str">
        <f t="shared" si="238"/>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9"/>
        <v>-</v>
      </c>
      <c r="R7578" s="9"/>
      <c r="S7578" s="9"/>
      <c r="T7578" s="9"/>
      <c r="U7578" s="9"/>
      <c r="V7578" s="9"/>
      <c r="W7578" s="9" t="str">
        <f t="shared" si="238"/>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9"/>
        <v>-</v>
      </c>
      <c r="R7579" s="8"/>
      <c r="S7579" s="8"/>
      <c r="T7579" s="8"/>
      <c r="U7579" s="8"/>
      <c r="V7579" s="8"/>
      <c r="W7579" s="8" t="str">
        <f t="shared" si="238"/>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9"/>
        <v>-</v>
      </c>
      <c r="R7580" s="9"/>
      <c r="S7580" s="9"/>
      <c r="T7580" s="9"/>
      <c r="U7580" s="9"/>
      <c r="V7580" s="9"/>
      <c r="W7580" s="9" t="str">
        <f t="shared" si="238"/>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9"/>
        <v>-</v>
      </c>
      <c r="R7581" s="8"/>
      <c r="S7581" s="8"/>
      <c r="T7581" s="8"/>
      <c r="U7581" s="8"/>
      <c r="V7581" s="8"/>
      <c r="W7581" s="8" t="str">
        <f t="shared" si="238"/>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9"/>
        <v>-</v>
      </c>
      <c r="R7582" s="9"/>
      <c r="S7582" s="9"/>
      <c r="T7582" s="9"/>
      <c r="U7582" s="9"/>
      <c r="V7582" s="9"/>
      <c r="W7582" s="9" t="str">
        <f t="shared" si="238"/>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9"/>
        <v>-</v>
      </c>
      <c r="R7583" s="8"/>
      <c r="S7583" s="8"/>
      <c r="T7583" s="8"/>
      <c r="U7583" s="8"/>
      <c r="V7583" s="8"/>
      <c r="W7583" s="8" t="str">
        <f t="shared" si="238"/>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9"/>
        <v>-</v>
      </c>
      <c r="R7584" s="9"/>
      <c r="S7584" s="9"/>
      <c r="T7584" s="9"/>
      <c r="U7584" s="9"/>
      <c r="V7584" s="9"/>
      <c r="W7584" s="9" t="str">
        <f t="shared" si="238"/>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9"/>
        <v>-</v>
      </c>
      <c r="R7585" s="8"/>
      <c r="S7585" s="8"/>
      <c r="T7585" s="8"/>
      <c r="U7585" s="8"/>
      <c r="V7585" s="8"/>
      <c r="W7585" s="8" t="str">
        <f t="shared" si="238"/>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9"/>
        <v>-</v>
      </c>
      <c r="R7586" s="9"/>
      <c r="S7586" s="9"/>
      <c r="T7586" s="9"/>
      <c r="U7586" s="9"/>
      <c r="V7586" s="9"/>
      <c r="W7586" s="9" t="str">
        <f t="shared" si="238"/>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9"/>
        <v>-</v>
      </c>
      <c r="R7587" s="8"/>
      <c r="S7587" s="8"/>
      <c r="T7587" s="8"/>
      <c r="U7587" s="8"/>
      <c r="V7587" s="8"/>
      <c r="W7587" s="8" t="str">
        <f t="shared" si="238"/>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9"/>
        <v>-</v>
      </c>
      <c r="R7588" s="9"/>
      <c r="S7588" s="9"/>
      <c r="T7588" s="9"/>
      <c r="U7588" s="9"/>
      <c r="V7588" s="9"/>
      <c r="W7588" s="9" t="str">
        <f t="shared" si="238"/>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9"/>
        <v>-</v>
      </c>
      <c r="R7589" s="8"/>
      <c r="S7589" s="8"/>
      <c r="T7589" s="8"/>
      <c r="U7589" s="8"/>
      <c r="V7589" s="8"/>
      <c r="W7589" s="8" t="str">
        <f t="shared" si="238"/>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9"/>
        <v>-</v>
      </c>
      <c r="R7590" s="9"/>
      <c r="S7590" s="9"/>
      <c r="T7590" s="9"/>
      <c r="U7590" s="9"/>
      <c r="V7590" s="9"/>
      <c r="W7590" s="9" t="str">
        <f t="shared" si="238"/>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9"/>
        <v>-</v>
      </c>
      <c r="R7591" s="8"/>
      <c r="S7591" s="8"/>
      <c r="T7591" s="8"/>
      <c r="U7591" s="8"/>
      <c r="V7591" s="8"/>
      <c r="W7591" s="8" t="str">
        <f t="shared" si="238"/>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9"/>
        <v>-</v>
      </c>
      <c r="R7592" s="9"/>
      <c r="S7592" s="9"/>
      <c r="T7592" s="9"/>
      <c r="U7592" s="9"/>
      <c r="V7592" s="9"/>
      <c r="W7592" s="9" t="str">
        <f t="shared" si="238"/>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9"/>
        <v>-</v>
      </c>
      <c r="R7593" s="8"/>
      <c r="S7593" s="8"/>
      <c r="T7593" s="8"/>
      <c r="U7593" s="8"/>
      <c r="V7593" s="8"/>
      <c r="W7593" s="8" t="str">
        <f t="shared" si="238"/>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9"/>
        <v>-</v>
      </c>
      <c r="R7594" s="9"/>
      <c r="S7594" s="9"/>
      <c r="T7594" s="9"/>
      <c r="U7594" s="9"/>
      <c r="V7594" s="9"/>
      <c r="W7594" s="9" t="str">
        <f t="shared" si="238"/>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9"/>
        <v>-</v>
      </c>
      <c r="R7595" s="8"/>
      <c r="S7595" s="8"/>
      <c r="T7595" s="8"/>
      <c r="U7595" s="8"/>
      <c r="V7595" s="8"/>
      <c r="W7595" s="8" t="str">
        <f t="shared" si="238"/>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9"/>
        <v>-</v>
      </c>
      <c r="R7596" s="9"/>
      <c r="S7596" s="9"/>
      <c r="T7596" s="9"/>
      <c r="U7596" s="9"/>
      <c r="V7596" s="9"/>
      <c r="W7596" s="9" t="str">
        <f t="shared" si="238"/>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9"/>
        <v>-</v>
      </c>
      <c r="R7597" s="8"/>
      <c r="S7597" s="8"/>
      <c r="T7597" s="8"/>
      <c r="U7597" s="8"/>
      <c r="V7597" s="8"/>
      <c r="W7597" s="8" t="str">
        <f t="shared" si="238"/>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9"/>
        <v>-</v>
      </c>
      <c r="R7598" s="9"/>
      <c r="S7598" s="9"/>
      <c r="T7598" s="9"/>
      <c r="U7598" s="9"/>
      <c r="V7598" s="9"/>
      <c r="W7598" s="9" t="str">
        <f t="shared" si="238"/>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9"/>
        <v>-</v>
      </c>
      <c r="R7599" s="8"/>
      <c r="S7599" s="8"/>
      <c r="T7599" s="8"/>
      <c r="U7599" s="8"/>
      <c r="V7599" s="8"/>
      <c r="W7599" s="8" t="str">
        <f t="shared" si="238"/>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9"/>
        <v>-</v>
      </c>
      <c r="R7600" s="9"/>
      <c r="S7600" s="9"/>
      <c r="T7600" s="9"/>
      <c r="U7600" s="9"/>
      <c r="V7600" s="9"/>
      <c r="W7600" s="9" t="str">
        <f t="shared" si="238"/>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9"/>
        <v>-</v>
      </c>
      <c r="R7601" s="8"/>
      <c r="S7601" s="8"/>
      <c r="T7601" s="8"/>
      <c r="U7601" s="8"/>
      <c r="V7601" s="8"/>
      <c r="W7601" s="8" t="str">
        <f t="shared" si="238"/>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9"/>
        <v>-</v>
      </c>
      <c r="R7602" s="9"/>
      <c r="S7602" s="9"/>
      <c r="T7602" s="9"/>
      <c r="U7602" s="9"/>
      <c r="V7602" s="9"/>
      <c r="W7602" s="9" t="str">
        <f t="shared" si="238"/>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9"/>
        <v>-</v>
      </c>
      <c r="R7603" s="8"/>
      <c r="S7603" s="8"/>
      <c r="T7603" s="8"/>
      <c r="U7603" s="8"/>
      <c r="V7603" s="8"/>
      <c r="W7603" s="8" t="str">
        <f t="shared" si="238"/>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9"/>
        <v>-</v>
      </c>
      <c r="R7604" s="9"/>
      <c r="S7604" s="9"/>
      <c r="T7604" s="9"/>
      <c r="U7604" s="9"/>
      <c r="V7604" s="9"/>
      <c r="W7604" s="9" t="str">
        <f t="shared" si="238"/>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9"/>
        <v>-</v>
      </c>
      <c r="R7605" s="8"/>
      <c r="S7605" s="8"/>
      <c r="T7605" s="8"/>
      <c r="U7605" s="8"/>
      <c r="V7605" s="8"/>
      <c r="W7605" s="8" t="str">
        <f t="shared" si="238"/>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9"/>
        <v>-</v>
      </c>
      <c r="R7606" s="9"/>
      <c r="S7606" s="9"/>
      <c r="T7606" s="9"/>
      <c r="U7606" s="9"/>
      <c r="V7606" s="9"/>
      <c r="W7606" s="9" t="str">
        <f t="shared" si="238"/>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9"/>
        <v>-</v>
      </c>
      <c r="R7607" s="8"/>
      <c r="S7607" s="8"/>
      <c r="T7607" s="8"/>
      <c r="U7607" s="8"/>
      <c r="V7607" s="8"/>
      <c r="W7607" s="8" t="str">
        <f t="shared" si="238"/>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9"/>
        <v>-</v>
      </c>
      <c r="R7608" s="9"/>
      <c r="S7608" s="9"/>
      <c r="T7608" s="9"/>
      <c r="U7608" s="9"/>
      <c r="V7608" s="9"/>
      <c r="W7608" s="9" t="str">
        <f t="shared" si="238"/>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9"/>
        <v>-</v>
      </c>
      <c r="R7609" s="8"/>
      <c r="S7609" s="8"/>
      <c r="T7609" s="8"/>
      <c r="U7609" s="8"/>
      <c r="V7609" s="8"/>
      <c r="W7609" s="8" t="str">
        <f t="shared" si="238"/>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9"/>
        <v>-</v>
      </c>
      <c r="R7610" s="9"/>
      <c r="S7610" s="9"/>
      <c r="T7610" s="9"/>
      <c r="U7610" s="9"/>
      <c r="V7610" s="9"/>
      <c r="W7610" s="9" t="str">
        <f t="shared" si="238"/>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9"/>
        <v>-</v>
      </c>
      <c r="R7611" s="8"/>
      <c r="S7611" s="8"/>
      <c r="T7611" s="8"/>
      <c r="U7611" s="8"/>
      <c r="V7611" s="8"/>
      <c r="W7611" s="8" t="str">
        <f t="shared" si="238"/>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9"/>
        <v>-</v>
      </c>
      <c r="R7612" s="9"/>
      <c r="S7612" s="9"/>
      <c r="T7612" s="9"/>
      <c r="U7612" s="9"/>
      <c r="V7612" s="9"/>
      <c r="W7612" s="9" t="str">
        <f t="shared" si="238"/>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9"/>
        <v>-</v>
      </c>
      <c r="R7613" s="8"/>
      <c r="S7613" s="8"/>
      <c r="T7613" s="8"/>
      <c r="U7613" s="8"/>
      <c r="V7613" s="8"/>
      <c r="W7613" s="8" t="str">
        <f t="shared" si="238"/>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9"/>
        <v>-</v>
      </c>
      <c r="R7614" s="9"/>
      <c r="S7614" s="9"/>
      <c r="T7614" s="9"/>
      <c r="U7614" s="9"/>
      <c r="V7614" s="9"/>
      <c r="W7614" s="9" t="str">
        <f t="shared" si="238"/>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9"/>
        <v>-</v>
      </c>
      <c r="R7615" s="8"/>
      <c r="S7615" s="8"/>
      <c r="T7615" s="8"/>
      <c r="U7615" s="8"/>
      <c r="V7615" s="8"/>
      <c r="W7615" s="8" t="str">
        <f t="shared" si="238"/>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9"/>
        <v>-</v>
      </c>
      <c r="R7616" s="9"/>
      <c r="S7616" s="9"/>
      <c r="T7616" s="9"/>
      <c r="U7616" s="9"/>
      <c r="V7616" s="9"/>
      <c r="W7616" s="9" t="str">
        <f t="shared" si="238"/>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9"/>
        <v>-</v>
      </c>
      <c r="R7617" s="8"/>
      <c r="S7617" s="8"/>
      <c r="T7617" s="8"/>
      <c r="U7617" s="8"/>
      <c r="V7617" s="8"/>
      <c r="W7617" s="8" t="str">
        <f t="shared" si="238"/>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9"/>
        <v>-</v>
      </c>
      <c r="R7618" s="9"/>
      <c r="S7618" s="9"/>
      <c r="T7618" s="9"/>
      <c r="U7618" s="9"/>
      <c r="V7618" s="9"/>
      <c r="W7618" s="9" t="str">
        <f t="shared" si="238"/>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9"/>
        <v>-</v>
      </c>
      <c r="R7619" s="8"/>
      <c r="S7619" s="8"/>
      <c r="T7619" s="8"/>
      <c r="U7619" s="8"/>
      <c r="V7619" s="8"/>
      <c r="W7619" s="8" t="str">
        <f t="shared" si="238"/>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9"/>
        <v>-</v>
      </c>
      <c r="R7620" s="9"/>
      <c r="S7620" s="9"/>
      <c r="T7620" s="9"/>
      <c r="U7620" s="9"/>
      <c r="V7620" s="9"/>
      <c r="W7620" s="9" t="str">
        <f t="shared" si="238"/>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9"/>
        <v>-</v>
      </c>
      <c r="R7621" s="8"/>
      <c r="S7621" s="8"/>
      <c r="T7621" s="8"/>
      <c r="U7621" s="8"/>
      <c r="V7621" s="8"/>
      <c r="W7621" s="8" t="str">
        <f t="shared" ref="W7621:W7684" si="240">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1">IF(B7622&gt;1/1/1900, (IF(R7622="Closed",(DATEDIF(B7622,P7622,"d"))-(DATEDIF(M7622,O7622,"d")),IF(OR(R7622="Pending",ISBLANK(P7622)),TODAY()-B7622))),"-")</f>
        <v>-</v>
      </c>
      <c r="R7622" s="9"/>
      <c r="S7622" s="9"/>
      <c r="T7622" s="9"/>
      <c r="U7622" s="9"/>
      <c r="V7622" s="9"/>
      <c r="W7622" s="9" t="str">
        <f t="shared" si="240"/>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1"/>
        <v>-</v>
      </c>
      <c r="R7623" s="8"/>
      <c r="S7623" s="8"/>
      <c r="T7623" s="8"/>
      <c r="U7623" s="8"/>
      <c r="V7623" s="8"/>
      <c r="W7623" s="8" t="str">
        <f t="shared" si="240"/>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1"/>
        <v>-</v>
      </c>
      <c r="R7624" s="9"/>
      <c r="S7624" s="9"/>
      <c r="T7624" s="9"/>
      <c r="U7624" s="9"/>
      <c r="V7624" s="9"/>
      <c r="W7624" s="9" t="str">
        <f t="shared" si="240"/>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1"/>
        <v>-</v>
      </c>
      <c r="R7625" s="8"/>
      <c r="S7625" s="8"/>
      <c r="T7625" s="8"/>
      <c r="U7625" s="8"/>
      <c r="V7625" s="8"/>
      <c r="W7625" s="8" t="str">
        <f t="shared" si="240"/>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1"/>
        <v>-</v>
      </c>
      <c r="R7626" s="9"/>
      <c r="S7626" s="9"/>
      <c r="T7626" s="9"/>
      <c r="U7626" s="9"/>
      <c r="V7626" s="9"/>
      <c r="W7626" s="9" t="str">
        <f t="shared" si="240"/>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1"/>
        <v>-</v>
      </c>
      <c r="R7627" s="8"/>
      <c r="S7627" s="8"/>
      <c r="T7627" s="8"/>
      <c r="U7627" s="8"/>
      <c r="V7627" s="8"/>
      <c r="W7627" s="8" t="str">
        <f t="shared" si="240"/>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1"/>
        <v>-</v>
      </c>
      <c r="R7628" s="9"/>
      <c r="S7628" s="9"/>
      <c r="T7628" s="9"/>
      <c r="U7628" s="9"/>
      <c r="V7628" s="9"/>
      <c r="W7628" s="9" t="str">
        <f t="shared" si="240"/>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1"/>
        <v>-</v>
      </c>
      <c r="R7629" s="8"/>
      <c r="S7629" s="8"/>
      <c r="T7629" s="8"/>
      <c r="U7629" s="8"/>
      <c r="V7629" s="8"/>
      <c r="W7629" s="8" t="str">
        <f t="shared" si="240"/>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1"/>
        <v>-</v>
      </c>
      <c r="R7630" s="9"/>
      <c r="S7630" s="9"/>
      <c r="T7630" s="9"/>
      <c r="U7630" s="9"/>
      <c r="V7630" s="9"/>
      <c r="W7630" s="9" t="str">
        <f t="shared" si="240"/>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1"/>
        <v>-</v>
      </c>
      <c r="R7631" s="8"/>
      <c r="S7631" s="8"/>
      <c r="T7631" s="8"/>
      <c r="U7631" s="8"/>
      <c r="V7631" s="8"/>
      <c r="W7631" s="8" t="str">
        <f t="shared" si="240"/>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1"/>
        <v>-</v>
      </c>
      <c r="R7632" s="9"/>
      <c r="S7632" s="9"/>
      <c r="T7632" s="9"/>
      <c r="U7632" s="9"/>
      <c r="V7632" s="9"/>
      <c r="W7632" s="9" t="str">
        <f t="shared" si="240"/>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1"/>
        <v>-</v>
      </c>
      <c r="R7633" s="8"/>
      <c r="S7633" s="8"/>
      <c r="T7633" s="8"/>
      <c r="U7633" s="8"/>
      <c r="V7633" s="8"/>
      <c r="W7633" s="8" t="str">
        <f t="shared" si="240"/>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1"/>
        <v>-</v>
      </c>
      <c r="R7634" s="9"/>
      <c r="S7634" s="9"/>
      <c r="T7634" s="9"/>
      <c r="U7634" s="9"/>
      <c r="V7634" s="9"/>
      <c r="W7634" s="9" t="str">
        <f t="shared" si="240"/>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1"/>
        <v>-</v>
      </c>
      <c r="R7635" s="8"/>
      <c r="S7635" s="8"/>
      <c r="T7635" s="8"/>
      <c r="U7635" s="8"/>
      <c r="V7635" s="8"/>
      <c r="W7635" s="8" t="str">
        <f t="shared" si="240"/>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1"/>
        <v>-</v>
      </c>
      <c r="R7636" s="9"/>
      <c r="S7636" s="9"/>
      <c r="T7636" s="9"/>
      <c r="U7636" s="9"/>
      <c r="V7636" s="9"/>
      <c r="W7636" s="9" t="str">
        <f t="shared" si="240"/>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1"/>
        <v>-</v>
      </c>
      <c r="R7637" s="8"/>
      <c r="S7637" s="8"/>
      <c r="T7637" s="8"/>
      <c r="U7637" s="8"/>
      <c r="V7637" s="8"/>
      <c r="W7637" s="8" t="str">
        <f t="shared" si="240"/>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1"/>
        <v>-</v>
      </c>
      <c r="R7638" s="9"/>
      <c r="S7638" s="9"/>
      <c r="T7638" s="9"/>
      <c r="U7638" s="9"/>
      <c r="V7638" s="9"/>
      <c r="W7638" s="9" t="str">
        <f t="shared" si="240"/>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1"/>
        <v>-</v>
      </c>
      <c r="R7639" s="8"/>
      <c r="S7639" s="8"/>
      <c r="T7639" s="8"/>
      <c r="U7639" s="8"/>
      <c r="V7639" s="8"/>
      <c r="W7639" s="8" t="str">
        <f t="shared" si="240"/>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1"/>
        <v>-</v>
      </c>
      <c r="R7640" s="9"/>
      <c r="S7640" s="9"/>
      <c r="T7640" s="9"/>
      <c r="U7640" s="9"/>
      <c r="V7640" s="9"/>
      <c r="W7640" s="9" t="str">
        <f t="shared" si="240"/>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1"/>
        <v>-</v>
      </c>
      <c r="R7641" s="8"/>
      <c r="S7641" s="8"/>
      <c r="T7641" s="8"/>
      <c r="U7641" s="8"/>
      <c r="V7641" s="8"/>
      <c r="W7641" s="8" t="str">
        <f t="shared" si="240"/>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1"/>
        <v>-</v>
      </c>
      <c r="R7642" s="9"/>
      <c r="S7642" s="9"/>
      <c r="T7642" s="9"/>
      <c r="U7642" s="9"/>
      <c r="V7642" s="9"/>
      <c r="W7642" s="9" t="str">
        <f t="shared" si="240"/>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1"/>
        <v>-</v>
      </c>
      <c r="R7643" s="8"/>
      <c r="S7643" s="8"/>
      <c r="T7643" s="8"/>
      <c r="U7643" s="8"/>
      <c r="V7643" s="8"/>
      <c r="W7643" s="8" t="str">
        <f t="shared" si="240"/>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1"/>
        <v>-</v>
      </c>
      <c r="R7644" s="9"/>
      <c r="S7644" s="9"/>
      <c r="T7644" s="9"/>
      <c r="U7644" s="9"/>
      <c r="V7644" s="9"/>
      <c r="W7644" s="9" t="str">
        <f t="shared" si="240"/>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1"/>
        <v>-</v>
      </c>
      <c r="R7645" s="8"/>
      <c r="S7645" s="8"/>
      <c r="T7645" s="8"/>
      <c r="U7645" s="8"/>
      <c r="V7645" s="8"/>
      <c r="W7645" s="8" t="str">
        <f t="shared" si="240"/>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1"/>
        <v>-</v>
      </c>
      <c r="R7646" s="9"/>
      <c r="S7646" s="9"/>
      <c r="T7646" s="9"/>
      <c r="U7646" s="9"/>
      <c r="V7646" s="9"/>
      <c r="W7646" s="9" t="str">
        <f t="shared" si="240"/>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1"/>
        <v>-</v>
      </c>
      <c r="R7647" s="8"/>
      <c r="S7647" s="8"/>
      <c r="T7647" s="8"/>
      <c r="U7647" s="8"/>
      <c r="V7647" s="8"/>
      <c r="W7647" s="8" t="str">
        <f t="shared" si="240"/>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1"/>
        <v>-</v>
      </c>
      <c r="R7648" s="9"/>
      <c r="S7648" s="9"/>
      <c r="T7648" s="9"/>
      <c r="U7648" s="9"/>
      <c r="V7648" s="9"/>
      <c r="W7648" s="9" t="str">
        <f t="shared" si="240"/>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1"/>
        <v>-</v>
      </c>
      <c r="R7649" s="8"/>
      <c r="S7649" s="8"/>
      <c r="T7649" s="8"/>
      <c r="U7649" s="8"/>
      <c r="V7649" s="8"/>
      <c r="W7649" s="8" t="str">
        <f t="shared" si="240"/>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1"/>
        <v>-</v>
      </c>
      <c r="R7650" s="9"/>
      <c r="S7650" s="9"/>
      <c r="T7650" s="9"/>
      <c r="U7650" s="9"/>
      <c r="V7650" s="9"/>
      <c r="W7650" s="9" t="str">
        <f t="shared" si="240"/>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1"/>
        <v>-</v>
      </c>
      <c r="R7651" s="8"/>
      <c r="S7651" s="8"/>
      <c r="T7651" s="8"/>
      <c r="U7651" s="8"/>
      <c r="V7651" s="8"/>
      <c r="W7651" s="8" t="str">
        <f t="shared" si="240"/>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1"/>
        <v>-</v>
      </c>
      <c r="R7652" s="9"/>
      <c r="S7652" s="9"/>
      <c r="T7652" s="9"/>
      <c r="U7652" s="9"/>
      <c r="V7652" s="9"/>
      <c r="W7652" s="9" t="str">
        <f t="shared" si="240"/>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1"/>
        <v>-</v>
      </c>
      <c r="R7653" s="8"/>
      <c r="S7653" s="8"/>
      <c r="T7653" s="8"/>
      <c r="U7653" s="8"/>
      <c r="V7653" s="8"/>
      <c r="W7653" s="8" t="str">
        <f t="shared" si="240"/>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1"/>
        <v>-</v>
      </c>
      <c r="R7654" s="9"/>
      <c r="S7654" s="9"/>
      <c r="T7654" s="9"/>
      <c r="U7654" s="9"/>
      <c r="V7654" s="9"/>
      <c r="W7654" s="9" t="str">
        <f t="shared" si="240"/>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1"/>
        <v>-</v>
      </c>
      <c r="R7655" s="8"/>
      <c r="S7655" s="8"/>
      <c r="T7655" s="8"/>
      <c r="U7655" s="8"/>
      <c r="V7655" s="8"/>
      <c r="W7655" s="8" t="str">
        <f t="shared" si="240"/>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1"/>
        <v>-</v>
      </c>
      <c r="R7656" s="9"/>
      <c r="S7656" s="9"/>
      <c r="T7656" s="9"/>
      <c r="U7656" s="9"/>
      <c r="V7656" s="9"/>
      <c r="W7656" s="9" t="str">
        <f t="shared" si="240"/>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1"/>
        <v>-</v>
      </c>
      <c r="R7657" s="8"/>
      <c r="S7657" s="8"/>
      <c r="T7657" s="8"/>
      <c r="U7657" s="8"/>
      <c r="V7657" s="8"/>
      <c r="W7657" s="8" t="str">
        <f t="shared" si="240"/>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1"/>
        <v>-</v>
      </c>
      <c r="R7658" s="9"/>
      <c r="S7658" s="9"/>
      <c r="T7658" s="9"/>
      <c r="U7658" s="9"/>
      <c r="V7658" s="9"/>
      <c r="W7658" s="9" t="str">
        <f t="shared" si="240"/>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1"/>
        <v>-</v>
      </c>
      <c r="R7659" s="8"/>
      <c r="S7659" s="8"/>
      <c r="T7659" s="8"/>
      <c r="U7659" s="8"/>
      <c r="V7659" s="8"/>
      <c r="W7659" s="8" t="str">
        <f t="shared" si="240"/>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1"/>
        <v>-</v>
      </c>
      <c r="R7660" s="9"/>
      <c r="S7660" s="9"/>
      <c r="T7660" s="9"/>
      <c r="U7660" s="9"/>
      <c r="V7660" s="9"/>
      <c r="W7660" s="9" t="str">
        <f t="shared" si="240"/>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1"/>
        <v>-</v>
      </c>
      <c r="R7661" s="8"/>
      <c r="S7661" s="8"/>
      <c r="T7661" s="8"/>
      <c r="U7661" s="8"/>
      <c r="V7661" s="8"/>
      <c r="W7661" s="8" t="str">
        <f t="shared" si="240"/>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1"/>
        <v>-</v>
      </c>
      <c r="R7662" s="9"/>
      <c r="S7662" s="9"/>
      <c r="T7662" s="9"/>
      <c r="U7662" s="9"/>
      <c r="V7662" s="9"/>
      <c r="W7662" s="9" t="str">
        <f t="shared" si="240"/>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1"/>
        <v>-</v>
      </c>
      <c r="R7663" s="8"/>
      <c r="S7663" s="8"/>
      <c r="T7663" s="8"/>
      <c r="U7663" s="8"/>
      <c r="V7663" s="8"/>
      <c r="W7663" s="8" t="str">
        <f t="shared" si="240"/>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1"/>
        <v>-</v>
      </c>
      <c r="R7664" s="9"/>
      <c r="S7664" s="9"/>
      <c r="T7664" s="9"/>
      <c r="U7664" s="9"/>
      <c r="V7664" s="9"/>
      <c r="W7664" s="9" t="str">
        <f t="shared" si="240"/>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1"/>
        <v>-</v>
      </c>
      <c r="R7665" s="8"/>
      <c r="S7665" s="8"/>
      <c r="T7665" s="8"/>
      <c r="U7665" s="8"/>
      <c r="V7665" s="8"/>
      <c r="W7665" s="8" t="str">
        <f t="shared" si="240"/>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1"/>
        <v>-</v>
      </c>
      <c r="R7666" s="9"/>
      <c r="S7666" s="9"/>
      <c r="T7666" s="9"/>
      <c r="U7666" s="9"/>
      <c r="V7666" s="9"/>
      <c r="W7666" s="9" t="str">
        <f t="shared" si="240"/>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1"/>
        <v>-</v>
      </c>
      <c r="R7667" s="8"/>
      <c r="S7667" s="8"/>
      <c r="T7667" s="8"/>
      <c r="U7667" s="8"/>
      <c r="V7667" s="8"/>
      <c r="W7667" s="8" t="str">
        <f t="shared" si="240"/>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1"/>
        <v>-</v>
      </c>
      <c r="R7668" s="9"/>
      <c r="S7668" s="9"/>
      <c r="T7668" s="9"/>
      <c r="U7668" s="9"/>
      <c r="V7668" s="9"/>
      <c r="W7668" s="9" t="str">
        <f t="shared" si="240"/>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1"/>
        <v>-</v>
      </c>
      <c r="R7669" s="8"/>
      <c r="S7669" s="8"/>
      <c r="T7669" s="8"/>
      <c r="U7669" s="8"/>
      <c r="V7669" s="8"/>
      <c r="W7669" s="8" t="str">
        <f t="shared" si="240"/>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1"/>
        <v>-</v>
      </c>
      <c r="R7670" s="9"/>
      <c r="S7670" s="9"/>
      <c r="T7670" s="9"/>
      <c r="U7670" s="9"/>
      <c r="V7670" s="9"/>
      <c r="W7670" s="9" t="str">
        <f t="shared" si="240"/>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1"/>
        <v>-</v>
      </c>
      <c r="R7671" s="8"/>
      <c r="S7671" s="8"/>
      <c r="T7671" s="8"/>
      <c r="U7671" s="8"/>
      <c r="V7671" s="8"/>
      <c r="W7671" s="8" t="str">
        <f t="shared" si="240"/>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1"/>
        <v>-</v>
      </c>
      <c r="R7672" s="9"/>
      <c r="S7672" s="9"/>
      <c r="T7672" s="9"/>
      <c r="U7672" s="9"/>
      <c r="V7672" s="9"/>
      <c r="W7672" s="9" t="str">
        <f t="shared" si="240"/>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1"/>
        <v>-</v>
      </c>
      <c r="R7673" s="8"/>
      <c r="S7673" s="8"/>
      <c r="T7673" s="8"/>
      <c r="U7673" s="8"/>
      <c r="V7673" s="8"/>
      <c r="W7673" s="8" t="str">
        <f t="shared" si="240"/>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1"/>
        <v>-</v>
      </c>
      <c r="R7674" s="9"/>
      <c r="S7674" s="9"/>
      <c r="T7674" s="9"/>
      <c r="U7674" s="9"/>
      <c r="V7674" s="9"/>
      <c r="W7674" s="9" t="str">
        <f t="shared" si="240"/>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1"/>
        <v>-</v>
      </c>
      <c r="R7675" s="8"/>
      <c r="S7675" s="8"/>
      <c r="T7675" s="8"/>
      <c r="U7675" s="8"/>
      <c r="V7675" s="8"/>
      <c r="W7675" s="8" t="str">
        <f t="shared" si="240"/>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1"/>
        <v>-</v>
      </c>
      <c r="R7676" s="9"/>
      <c r="S7676" s="9"/>
      <c r="T7676" s="9"/>
      <c r="U7676" s="9"/>
      <c r="V7676" s="9"/>
      <c r="W7676" s="9" t="str">
        <f t="shared" si="240"/>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1"/>
        <v>-</v>
      </c>
      <c r="R7677" s="8"/>
      <c r="S7677" s="8"/>
      <c r="T7677" s="8"/>
      <c r="U7677" s="8"/>
      <c r="V7677" s="8"/>
      <c r="W7677" s="8" t="str">
        <f t="shared" si="240"/>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1"/>
        <v>-</v>
      </c>
      <c r="R7678" s="9"/>
      <c r="S7678" s="9"/>
      <c r="T7678" s="9"/>
      <c r="U7678" s="9"/>
      <c r="V7678" s="9"/>
      <c r="W7678" s="9" t="str">
        <f t="shared" si="240"/>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1"/>
        <v>-</v>
      </c>
      <c r="R7679" s="8"/>
      <c r="S7679" s="8"/>
      <c r="T7679" s="8"/>
      <c r="U7679" s="8"/>
      <c r="V7679" s="8"/>
      <c r="W7679" s="8" t="str">
        <f t="shared" si="240"/>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1"/>
        <v>-</v>
      </c>
      <c r="R7680" s="9"/>
      <c r="S7680" s="9"/>
      <c r="T7680" s="9"/>
      <c r="U7680" s="9"/>
      <c r="V7680" s="9"/>
      <c r="W7680" s="9" t="str">
        <f t="shared" si="240"/>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1"/>
        <v>-</v>
      </c>
      <c r="R7681" s="8"/>
      <c r="S7681" s="8"/>
      <c r="T7681" s="8"/>
      <c r="U7681" s="8"/>
      <c r="V7681" s="8"/>
      <c r="W7681" s="8" t="str">
        <f t="shared" si="240"/>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1"/>
        <v>-</v>
      </c>
      <c r="R7682" s="9"/>
      <c r="S7682" s="9"/>
      <c r="T7682" s="9"/>
      <c r="U7682" s="9"/>
      <c r="V7682" s="9"/>
      <c r="W7682" s="9" t="str">
        <f t="shared" si="240"/>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1"/>
        <v>-</v>
      </c>
      <c r="R7683" s="8"/>
      <c r="S7683" s="8"/>
      <c r="T7683" s="8"/>
      <c r="U7683" s="8"/>
      <c r="V7683" s="8"/>
      <c r="W7683" s="8" t="str">
        <f t="shared" si="240"/>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1"/>
        <v>-</v>
      </c>
      <c r="R7684" s="9"/>
      <c r="S7684" s="9"/>
      <c r="T7684" s="9"/>
      <c r="U7684" s="9"/>
      <c r="V7684" s="9"/>
      <c r="W7684" s="9" t="str">
        <f t="shared" si="240"/>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1"/>
        <v>-</v>
      </c>
      <c r="R7685" s="8"/>
      <c r="S7685" s="8"/>
      <c r="T7685" s="8"/>
      <c r="U7685" s="8"/>
      <c r="V7685" s="8"/>
      <c r="W7685" s="8" t="str">
        <f t="shared" ref="W7685:W7748" si="242">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3">IF(B7686&gt;1/1/1900, (IF(R7686="Closed",(DATEDIF(B7686,P7686,"d"))-(DATEDIF(M7686,O7686,"d")),IF(OR(R7686="Pending",ISBLANK(P7686)),TODAY()-B7686))),"-")</f>
        <v>-</v>
      </c>
      <c r="R7686" s="9"/>
      <c r="S7686" s="9"/>
      <c r="T7686" s="9"/>
      <c r="U7686" s="9"/>
      <c r="V7686" s="9"/>
      <c r="W7686" s="9" t="str">
        <f t="shared" si="242"/>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3"/>
        <v>-</v>
      </c>
      <c r="R7687" s="8"/>
      <c r="S7687" s="8"/>
      <c r="T7687" s="8"/>
      <c r="U7687" s="8"/>
      <c r="V7687" s="8"/>
      <c r="W7687" s="8" t="str">
        <f t="shared" si="242"/>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3"/>
        <v>-</v>
      </c>
      <c r="R7688" s="9"/>
      <c r="S7688" s="9"/>
      <c r="T7688" s="9"/>
      <c r="U7688" s="9"/>
      <c r="V7688" s="9"/>
      <c r="W7688" s="9" t="str">
        <f t="shared" si="242"/>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3"/>
        <v>-</v>
      </c>
      <c r="R7689" s="8"/>
      <c r="S7689" s="8"/>
      <c r="T7689" s="8"/>
      <c r="U7689" s="8"/>
      <c r="V7689" s="8"/>
      <c r="W7689" s="8" t="str">
        <f t="shared" si="242"/>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3"/>
        <v>-</v>
      </c>
      <c r="R7690" s="9"/>
      <c r="S7690" s="9"/>
      <c r="T7690" s="9"/>
      <c r="U7690" s="9"/>
      <c r="V7690" s="9"/>
      <c r="W7690" s="9" t="str">
        <f t="shared" si="242"/>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3"/>
        <v>-</v>
      </c>
      <c r="R7691" s="8"/>
      <c r="S7691" s="8"/>
      <c r="T7691" s="8"/>
      <c r="U7691" s="8"/>
      <c r="V7691" s="8"/>
      <c r="W7691" s="8" t="str">
        <f t="shared" si="242"/>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3"/>
        <v>-</v>
      </c>
      <c r="R7692" s="9"/>
      <c r="S7692" s="9"/>
      <c r="T7692" s="9"/>
      <c r="U7692" s="9"/>
      <c r="V7692" s="9"/>
      <c r="W7692" s="9" t="str">
        <f t="shared" si="242"/>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3"/>
        <v>-</v>
      </c>
      <c r="R7693" s="8"/>
      <c r="S7693" s="8"/>
      <c r="T7693" s="8"/>
      <c r="U7693" s="8"/>
      <c r="V7693" s="8"/>
      <c r="W7693" s="8" t="str">
        <f t="shared" si="242"/>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3"/>
        <v>-</v>
      </c>
      <c r="R7694" s="9"/>
      <c r="S7694" s="9"/>
      <c r="T7694" s="9"/>
      <c r="U7694" s="9"/>
      <c r="V7694" s="9"/>
      <c r="W7694" s="9" t="str">
        <f t="shared" si="242"/>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3"/>
        <v>-</v>
      </c>
      <c r="R7695" s="8"/>
      <c r="S7695" s="8"/>
      <c r="T7695" s="8"/>
      <c r="U7695" s="8"/>
      <c r="V7695" s="8"/>
      <c r="W7695" s="8" t="str">
        <f t="shared" si="242"/>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3"/>
        <v>-</v>
      </c>
      <c r="R7696" s="9"/>
      <c r="S7696" s="9"/>
      <c r="T7696" s="9"/>
      <c r="U7696" s="9"/>
      <c r="V7696" s="9"/>
      <c r="W7696" s="9" t="str">
        <f t="shared" si="242"/>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3"/>
        <v>-</v>
      </c>
      <c r="R7697" s="8"/>
      <c r="S7697" s="8"/>
      <c r="T7697" s="8"/>
      <c r="U7697" s="8"/>
      <c r="V7697" s="8"/>
      <c r="W7697" s="8" t="str">
        <f t="shared" si="242"/>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3"/>
        <v>-</v>
      </c>
      <c r="R7698" s="9"/>
      <c r="S7698" s="9"/>
      <c r="T7698" s="9"/>
      <c r="U7698" s="9"/>
      <c r="V7698" s="9"/>
      <c r="W7698" s="9" t="str">
        <f t="shared" si="242"/>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3"/>
        <v>-</v>
      </c>
      <c r="R7699" s="8"/>
      <c r="S7699" s="8"/>
      <c r="T7699" s="8"/>
      <c r="U7699" s="8"/>
      <c r="V7699" s="8"/>
      <c r="W7699" s="8" t="str">
        <f t="shared" si="242"/>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3"/>
        <v>-</v>
      </c>
      <c r="R7700" s="9"/>
      <c r="S7700" s="9"/>
      <c r="T7700" s="9"/>
      <c r="U7700" s="9"/>
      <c r="V7700" s="9"/>
      <c r="W7700" s="9" t="str">
        <f t="shared" si="242"/>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3"/>
        <v>-</v>
      </c>
      <c r="R7701" s="8"/>
      <c r="S7701" s="8"/>
      <c r="T7701" s="8"/>
      <c r="U7701" s="8"/>
      <c r="V7701" s="8"/>
      <c r="W7701" s="8" t="str">
        <f t="shared" si="242"/>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3"/>
        <v>-</v>
      </c>
      <c r="R7702" s="9"/>
      <c r="S7702" s="9"/>
      <c r="T7702" s="9"/>
      <c r="U7702" s="9"/>
      <c r="V7702" s="9"/>
      <c r="W7702" s="9" t="str">
        <f t="shared" si="242"/>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3"/>
        <v>-</v>
      </c>
      <c r="R7703" s="8"/>
      <c r="S7703" s="8"/>
      <c r="T7703" s="8"/>
      <c r="U7703" s="8"/>
      <c r="V7703" s="8"/>
      <c r="W7703" s="8" t="str">
        <f t="shared" si="242"/>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3"/>
        <v>-</v>
      </c>
      <c r="R7704" s="9"/>
      <c r="S7704" s="9"/>
      <c r="T7704" s="9"/>
      <c r="U7704" s="9"/>
      <c r="V7704" s="9"/>
      <c r="W7704" s="9" t="str">
        <f t="shared" si="242"/>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3"/>
        <v>-</v>
      </c>
      <c r="R7705" s="8"/>
      <c r="S7705" s="8"/>
      <c r="T7705" s="8"/>
      <c r="U7705" s="8"/>
      <c r="V7705" s="8"/>
      <c r="W7705" s="8" t="str">
        <f t="shared" si="242"/>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3"/>
        <v>-</v>
      </c>
      <c r="R7706" s="9"/>
      <c r="S7706" s="9"/>
      <c r="T7706" s="9"/>
      <c r="U7706" s="9"/>
      <c r="V7706" s="9"/>
      <c r="W7706" s="9" t="str">
        <f t="shared" si="242"/>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3"/>
        <v>-</v>
      </c>
      <c r="R7707" s="8"/>
      <c r="S7707" s="8"/>
      <c r="T7707" s="8"/>
      <c r="U7707" s="8"/>
      <c r="V7707" s="8"/>
      <c r="W7707" s="8" t="str">
        <f t="shared" si="242"/>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3"/>
        <v>-</v>
      </c>
      <c r="R7708" s="9"/>
      <c r="S7708" s="9"/>
      <c r="T7708" s="9"/>
      <c r="U7708" s="9"/>
      <c r="V7708" s="9"/>
      <c r="W7708" s="9" t="str">
        <f t="shared" si="242"/>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3"/>
        <v>-</v>
      </c>
      <c r="R7709" s="8"/>
      <c r="S7709" s="8"/>
      <c r="T7709" s="8"/>
      <c r="U7709" s="8"/>
      <c r="V7709" s="8"/>
      <c r="W7709" s="8" t="str">
        <f t="shared" si="242"/>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3"/>
        <v>-</v>
      </c>
      <c r="R7710" s="9"/>
      <c r="S7710" s="9"/>
      <c r="T7710" s="9"/>
      <c r="U7710" s="9"/>
      <c r="V7710" s="9"/>
      <c r="W7710" s="9" t="str">
        <f t="shared" si="242"/>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3"/>
        <v>-</v>
      </c>
      <c r="R7711" s="8"/>
      <c r="S7711" s="8"/>
      <c r="T7711" s="8"/>
      <c r="U7711" s="8"/>
      <c r="V7711" s="8"/>
      <c r="W7711" s="8" t="str">
        <f t="shared" si="242"/>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3"/>
        <v>-</v>
      </c>
      <c r="R7712" s="9"/>
      <c r="S7712" s="9"/>
      <c r="T7712" s="9"/>
      <c r="U7712" s="9"/>
      <c r="V7712" s="9"/>
      <c r="W7712" s="9" t="str">
        <f t="shared" si="242"/>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3"/>
        <v>-</v>
      </c>
      <c r="R7713" s="8"/>
      <c r="S7713" s="8"/>
      <c r="T7713" s="8"/>
      <c r="U7713" s="8"/>
      <c r="V7713" s="8"/>
      <c r="W7713" s="8" t="str">
        <f t="shared" si="242"/>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3"/>
        <v>-</v>
      </c>
      <c r="R7714" s="9"/>
      <c r="S7714" s="9"/>
      <c r="T7714" s="9"/>
      <c r="U7714" s="9"/>
      <c r="V7714" s="9"/>
      <c r="W7714" s="9" t="str">
        <f t="shared" si="242"/>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3"/>
        <v>-</v>
      </c>
      <c r="R7715" s="8"/>
      <c r="S7715" s="8"/>
      <c r="T7715" s="8"/>
      <c r="U7715" s="8"/>
      <c r="V7715" s="8"/>
      <c r="W7715" s="8" t="str">
        <f t="shared" si="242"/>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3"/>
        <v>-</v>
      </c>
      <c r="R7716" s="9"/>
      <c r="S7716" s="9"/>
      <c r="T7716" s="9"/>
      <c r="U7716" s="9"/>
      <c r="V7716" s="9"/>
      <c r="W7716" s="9" t="str">
        <f t="shared" si="242"/>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3"/>
        <v>-</v>
      </c>
      <c r="R7717" s="8"/>
      <c r="S7717" s="8"/>
      <c r="T7717" s="8"/>
      <c r="U7717" s="8"/>
      <c r="V7717" s="8"/>
      <c r="W7717" s="8" t="str">
        <f t="shared" si="242"/>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3"/>
        <v>-</v>
      </c>
      <c r="R7718" s="9"/>
      <c r="S7718" s="9"/>
      <c r="T7718" s="9"/>
      <c r="U7718" s="9"/>
      <c r="V7718" s="9"/>
      <c r="W7718" s="9" t="str">
        <f t="shared" si="242"/>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3"/>
        <v>-</v>
      </c>
      <c r="R7719" s="8"/>
      <c r="S7719" s="8"/>
      <c r="T7719" s="8"/>
      <c r="U7719" s="8"/>
      <c r="V7719" s="8"/>
      <c r="W7719" s="8" t="str">
        <f t="shared" si="242"/>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3"/>
        <v>-</v>
      </c>
      <c r="R7720" s="9"/>
      <c r="S7720" s="9"/>
      <c r="T7720" s="9"/>
      <c r="U7720" s="9"/>
      <c r="V7720" s="9"/>
      <c r="W7720" s="9" t="str">
        <f t="shared" si="242"/>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3"/>
        <v>-</v>
      </c>
      <c r="R7721" s="8"/>
      <c r="S7721" s="8"/>
      <c r="T7721" s="8"/>
      <c r="U7721" s="8"/>
      <c r="V7721" s="8"/>
      <c r="W7721" s="8" t="str">
        <f t="shared" si="242"/>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3"/>
        <v>-</v>
      </c>
      <c r="R7722" s="9"/>
      <c r="S7722" s="9"/>
      <c r="T7722" s="9"/>
      <c r="U7722" s="9"/>
      <c r="V7722" s="9"/>
      <c r="W7722" s="9" t="str">
        <f t="shared" si="242"/>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3"/>
        <v>-</v>
      </c>
      <c r="R7723" s="8"/>
      <c r="S7723" s="8"/>
      <c r="T7723" s="8"/>
      <c r="U7723" s="8"/>
      <c r="V7723" s="8"/>
      <c r="W7723" s="8" t="str">
        <f t="shared" si="242"/>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3"/>
        <v>-</v>
      </c>
      <c r="R7724" s="9"/>
      <c r="S7724" s="9"/>
      <c r="T7724" s="9"/>
      <c r="U7724" s="9"/>
      <c r="V7724" s="9"/>
      <c r="W7724" s="9" t="str">
        <f t="shared" si="242"/>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3"/>
        <v>-</v>
      </c>
      <c r="R7725" s="8"/>
      <c r="S7725" s="8"/>
      <c r="T7725" s="8"/>
      <c r="U7725" s="8"/>
      <c r="V7725" s="8"/>
      <c r="W7725" s="8" t="str">
        <f t="shared" si="242"/>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3"/>
        <v>-</v>
      </c>
      <c r="R7726" s="9"/>
      <c r="S7726" s="9"/>
      <c r="T7726" s="9"/>
      <c r="U7726" s="9"/>
      <c r="V7726" s="9"/>
      <c r="W7726" s="9" t="str">
        <f t="shared" si="242"/>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3"/>
        <v>-</v>
      </c>
      <c r="R7727" s="8"/>
      <c r="S7727" s="8"/>
      <c r="T7727" s="8"/>
      <c r="U7727" s="8"/>
      <c r="V7727" s="8"/>
      <c r="W7727" s="8" t="str">
        <f t="shared" si="242"/>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3"/>
        <v>-</v>
      </c>
      <c r="R7728" s="9"/>
      <c r="S7728" s="9"/>
      <c r="T7728" s="9"/>
      <c r="U7728" s="9"/>
      <c r="V7728" s="9"/>
      <c r="W7728" s="9" t="str">
        <f t="shared" si="242"/>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3"/>
        <v>-</v>
      </c>
      <c r="R7729" s="8"/>
      <c r="S7729" s="8"/>
      <c r="T7729" s="8"/>
      <c r="U7729" s="8"/>
      <c r="V7729" s="8"/>
      <c r="W7729" s="8" t="str">
        <f t="shared" si="242"/>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3"/>
        <v>-</v>
      </c>
      <c r="R7730" s="9"/>
      <c r="S7730" s="9"/>
      <c r="T7730" s="9"/>
      <c r="U7730" s="9"/>
      <c r="V7730" s="9"/>
      <c r="W7730" s="9" t="str">
        <f t="shared" si="242"/>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3"/>
        <v>-</v>
      </c>
      <c r="R7731" s="8"/>
      <c r="S7731" s="8"/>
      <c r="T7731" s="8"/>
      <c r="U7731" s="8"/>
      <c r="V7731" s="8"/>
      <c r="W7731" s="8" t="str">
        <f t="shared" si="242"/>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3"/>
        <v>-</v>
      </c>
      <c r="R7732" s="9"/>
      <c r="S7732" s="9"/>
      <c r="T7732" s="9"/>
      <c r="U7732" s="9"/>
      <c r="V7732" s="9"/>
      <c r="W7732" s="9" t="str">
        <f t="shared" si="242"/>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3"/>
        <v>-</v>
      </c>
      <c r="R7733" s="8"/>
      <c r="S7733" s="8"/>
      <c r="T7733" s="8"/>
      <c r="U7733" s="8"/>
      <c r="V7733" s="8"/>
      <c r="W7733" s="8" t="str">
        <f t="shared" si="242"/>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3"/>
        <v>-</v>
      </c>
      <c r="R7734" s="9"/>
      <c r="S7734" s="9"/>
      <c r="T7734" s="9"/>
      <c r="U7734" s="9"/>
      <c r="V7734" s="9"/>
      <c r="W7734" s="9" t="str">
        <f t="shared" si="242"/>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3"/>
        <v>-</v>
      </c>
      <c r="R7735" s="8"/>
      <c r="S7735" s="8"/>
      <c r="T7735" s="8"/>
      <c r="U7735" s="8"/>
      <c r="V7735" s="8"/>
      <c r="W7735" s="8" t="str">
        <f t="shared" si="242"/>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3"/>
        <v>-</v>
      </c>
      <c r="R7736" s="9"/>
      <c r="S7736" s="9"/>
      <c r="T7736" s="9"/>
      <c r="U7736" s="9"/>
      <c r="V7736" s="9"/>
      <c r="W7736" s="9" t="str">
        <f t="shared" si="242"/>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3"/>
        <v>-</v>
      </c>
      <c r="R7737" s="8"/>
      <c r="S7737" s="8"/>
      <c r="T7737" s="8"/>
      <c r="U7737" s="8"/>
      <c r="V7737" s="8"/>
      <c r="W7737" s="8" t="str">
        <f t="shared" si="242"/>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3"/>
        <v>-</v>
      </c>
      <c r="R7738" s="9"/>
      <c r="S7738" s="9"/>
      <c r="T7738" s="9"/>
      <c r="U7738" s="9"/>
      <c r="V7738" s="9"/>
      <c r="W7738" s="9" t="str">
        <f t="shared" si="242"/>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3"/>
        <v>-</v>
      </c>
      <c r="R7739" s="8"/>
      <c r="S7739" s="8"/>
      <c r="T7739" s="8"/>
      <c r="U7739" s="8"/>
      <c r="V7739" s="8"/>
      <c r="W7739" s="8" t="str">
        <f t="shared" si="242"/>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3"/>
        <v>-</v>
      </c>
      <c r="R7740" s="9"/>
      <c r="S7740" s="9"/>
      <c r="T7740" s="9"/>
      <c r="U7740" s="9"/>
      <c r="V7740" s="9"/>
      <c r="W7740" s="9" t="str">
        <f t="shared" si="242"/>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3"/>
        <v>-</v>
      </c>
      <c r="R7741" s="8"/>
      <c r="S7741" s="8"/>
      <c r="T7741" s="8"/>
      <c r="U7741" s="8"/>
      <c r="V7741" s="8"/>
      <c r="W7741" s="8" t="str">
        <f t="shared" si="242"/>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3"/>
        <v>-</v>
      </c>
      <c r="R7742" s="9"/>
      <c r="S7742" s="9"/>
      <c r="T7742" s="9"/>
      <c r="U7742" s="9"/>
      <c r="V7742" s="9"/>
      <c r="W7742" s="9" t="str">
        <f t="shared" si="242"/>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3"/>
        <v>-</v>
      </c>
      <c r="R7743" s="8"/>
      <c r="S7743" s="8"/>
      <c r="T7743" s="8"/>
      <c r="U7743" s="8"/>
      <c r="V7743" s="8"/>
      <c r="W7743" s="8" t="str">
        <f t="shared" si="242"/>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3"/>
        <v>-</v>
      </c>
      <c r="R7744" s="9"/>
      <c r="S7744" s="9"/>
      <c r="T7744" s="9"/>
      <c r="U7744" s="9"/>
      <c r="V7744" s="9"/>
      <c r="W7744" s="9" t="str">
        <f t="shared" si="242"/>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3"/>
        <v>-</v>
      </c>
      <c r="R7745" s="8"/>
      <c r="S7745" s="8"/>
      <c r="T7745" s="8"/>
      <c r="U7745" s="8"/>
      <c r="V7745" s="8"/>
      <c r="W7745" s="8" t="str">
        <f t="shared" si="242"/>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3"/>
        <v>-</v>
      </c>
      <c r="R7746" s="9"/>
      <c r="S7746" s="9"/>
      <c r="T7746" s="9"/>
      <c r="U7746" s="9"/>
      <c r="V7746" s="9"/>
      <c r="W7746" s="9" t="str">
        <f t="shared" si="242"/>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3"/>
        <v>-</v>
      </c>
      <c r="R7747" s="8"/>
      <c r="S7747" s="8"/>
      <c r="T7747" s="8"/>
      <c r="U7747" s="8"/>
      <c r="V7747" s="8"/>
      <c r="W7747" s="8" t="str">
        <f t="shared" si="242"/>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3"/>
        <v>-</v>
      </c>
      <c r="R7748" s="9"/>
      <c r="S7748" s="9"/>
      <c r="T7748" s="9"/>
      <c r="U7748" s="9"/>
      <c r="V7748" s="9"/>
      <c r="W7748" s="9" t="str">
        <f t="shared" si="242"/>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3"/>
        <v>-</v>
      </c>
      <c r="R7749" s="8"/>
      <c r="S7749" s="8"/>
      <c r="T7749" s="8"/>
      <c r="U7749" s="8"/>
      <c r="V7749" s="8"/>
      <c r="W7749" s="8" t="str">
        <f t="shared" ref="W7749:W7812" si="244">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5">IF(B7750&gt;1/1/1900, (IF(R7750="Closed",(DATEDIF(B7750,P7750,"d"))-(DATEDIF(M7750,O7750,"d")),IF(OR(R7750="Pending",ISBLANK(P7750)),TODAY()-B7750))),"-")</f>
        <v>-</v>
      </c>
      <c r="R7750" s="9"/>
      <c r="S7750" s="9"/>
      <c r="T7750" s="9"/>
      <c r="U7750" s="9"/>
      <c r="V7750" s="9"/>
      <c r="W7750" s="9" t="str">
        <f t="shared" si="244"/>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5"/>
        <v>-</v>
      </c>
      <c r="R7751" s="8"/>
      <c r="S7751" s="8"/>
      <c r="T7751" s="8"/>
      <c r="U7751" s="8"/>
      <c r="V7751" s="8"/>
      <c r="W7751" s="8" t="str">
        <f t="shared" si="244"/>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5"/>
        <v>-</v>
      </c>
      <c r="R7752" s="9"/>
      <c r="S7752" s="9"/>
      <c r="T7752" s="9"/>
      <c r="U7752" s="9"/>
      <c r="V7752" s="9"/>
      <c r="W7752" s="9" t="str">
        <f t="shared" si="244"/>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5"/>
        <v>-</v>
      </c>
      <c r="R7753" s="8"/>
      <c r="S7753" s="8"/>
      <c r="T7753" s="8"/>
      <c r="U7753" s="8"/>
      <c r="V7753" s="8"/>
      <c r="W7753" s="8" t="str">
        <f t="shared" si="244"/>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5"/>
        <v>-</v>
      </c>
      <c r="R7754" s="9"/>
      <c r="S7754" s="9"/>
      <c r="T7754" s="9"/>
      <c r="U7754" s="9"/>
      <c r="V7754" s="9"/>
      <c r="W7754" s="9" t="str">
        <f t="shared" si="244"/>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5"/>
        <v>-</v>
      </c>
      <c r="R7755" s="8"/>
      <c r="S7755" s="8"/>
      <c r="T7755" s="8"/>
      <c r="U7755" s="8"/>
      <c r="V7755" s="8"/>
      <c r="W7755" s="8" t="str">
        <f t="shared" si="244"/>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5"/>
        <v>-</v>
      </c>
      <c r="R7756" s="9"/>
      <c r="S7756" s="9"/>
      <c r="T7756" s="9"/>
      <c r="U7756" s="9"/>
      <c r="V7756" s="9"/>
      <c r="W7756" s="9" t="str">
        <f t="shared" si="244"/>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5"/>
        <v>-</v>
      </c>
      <c r="R7757" s="8"/>
      <c r="S7757" s="8"/>
      <c r="T7757" s="8"/>
      <c r="U7757" s="8"/>
      <c r="V7757" s="8"/>
      <c r="W7757" s="8" t="str">
        <f t="shared" si="244"/>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5"/>
        <v>-</v>
      </c>
      <c r="R7758" s="9"/>
      <c r="S7758" s="9"/>
      <c r="T7758" s="9"/>
      <c r="U7758" s="9"/>
      <c r="V7758" s="9"/>
      <c r="W7758" s="9" t="str">
        <f t="shared" si="244"/>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5"/>
        <v>-</v>
      </c>
      <c r="R7759" s="8"/>
      <c r="S7759" s="8"/>
      <c r="T7759" s="8"/>
      <c r="U7759" s="8"/>
      <c r="V7759" s="8"/>
      <c r="W7759" s="8" t="str">
        <f t="shared" si="244"/>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5"/>
        <v>-</v>
      </c>
      <c r="R7760" s="9"/>
      <c r="S7760" s="9"/>
      <c r="T7760" s="9"/>
      <c r="U7760" s="9"/>
      <c r="V7760" s="9"/>
      <c r="W7760" s="9" t="str">
        <f t="shared" si="244"/>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5"/>
        <v>-</v>
      </c>
      <c r="R7761" s="8"/>
      <c r="S7761" s="8"/>
      <c r="T7761" s="8"/>
      <c r="U7761" s="8"/>
      <c r="V7761" s="8"/>
      <c r="W7761" s="8" t="str">
        <f t="shared" si="244"/>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5"/>
        <v>-</v>
      </c>
      <c r="R7762" s="9"/>
      <c r="S7762" s="9"/>
      <c r="T7762" s="9"/>
      <c r="U7762" s="9"/>
      <c r="V7762" s="9"/>
      <c r="W7762" s="9" t="str">
        <f t="shared" si="244"/>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5"/>
        <v>-</v>
      </c>
      <c r="R7763" s="8"/>
      <c r="S7763" s="8"/>
      <c r="T7763" s="8"/>
      <c r="U7763" s="8"/>
      <c r="V7763" s="8"/>
      <c r="W7763" s="8" t="str">
        <f t="shared" si="244"/>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5"/>
        <v>-</v>
      </c>
      <c r="R7764" s="9"/>
      <c r="S7764" s="9"/>
      <c r="T7764" s="9"/>
      <c r="U7764" s="9"/>
      <c r="V7764" s="9"/>
      <c r="W7764" s="9" t="str">
        <f t="shared" si="244"/>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5"/>
        <v>-</v>
      </c>
      <c r="R7765" s="8"/>
      <c r="S7765" s="8"/>
      <c r="T7765" s="8"/>
      <c r="U7765" s="8"/>
      <c r="V7765" s="8"/>
      <c r="W7765" s="8" t="str">
        <f t="shared" si="244"/>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5"/>
        <v>-</v>
      </c>
      <c r="R7766" s="9"/>
      <c r="S7766" s="9"/>
      <c r="T7766" s="9"/>
      <c r="U7766" s="9"/>
      <c r="V7766" s="9"/>
      <c r="W7766" s="9" t="str">
        <f t="shared" si="244"/>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5"/>
        <v>-</v>
      </c>
      <c r="R7767" s="8"/>
      <c r="S7767" s="8"/>
      <c r="T7767" s="8"/>
      <c r="U7767" s="8"/>
      <c r="V7767" s="8"/>
      <c r="W7767" s="8" t="str">
        <f t="shared" si="244"/>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5"/>
        <v>-</v>
      </c>
      <c r="R7768" s="9"/>
      <c r="S7768" s="9"/>
      <c r="T7768" s="9"/>
      <c r="U7768" s="9"/>
      <c r="V7768" s="9"/>
      <c r="W7768" s="9" t="str">
        <f t="shared" si="244"/>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5"/>
        <v>-</v>
      </c>
      <c r="R7769" s="8"/>
      <c r="S7769" s="8"/>
      <c r="T7769" s="8"/>
      <c r="U7769" s="8"/>
      <c r="V7769" s="8"/>
      <c r="W7769" s="8" t="str">
        <f t="shared" si="244"/>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5"/>
        <v>-</v>
      </c>
      <c r="R7770" s="9"/>
      <c r="S7770" s="9"/>
      <c r="T7770" s="9"/>
      <c r="U7770" s="9"/>
      <c r="V7770" s="9"/>
      <c r="W7770" s="9" t="str">
        <f t="shared" si="244"/>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5"/>
        <v>-</v>
      </c>
      <c r="R7771" s="8"/>
      <c r="S7771" s="8"/>
      <c r="T7771" s="8"/>
      <c r="U7771" s="8"/>
      <c r="V7771" s="8"/>
      <c r="W7771" s="8" t="str">
        <f t="shared" si="244"/>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5"/>
        <v>-</v>
      </c>
      <c r="R7772" s="9"/>
      <c r="S7772" s="9"/>
      <c r="T7772" s="9"/>
      <c r="U7772" s="9"/>
      <c r="V7772" s="9"/>
      <c r="W7772" s="9" t="str">
        <f t="shared" si="244"/>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5"/>
        <v>-</v>
      </c>
      <c r="R7773" s="8"/>
      <c r="S7773" s="8"/>
      <c r="T7773" s="8"/>
      <c r="U7773" s="8"/>
      <c r="V7773" s="8"/>
      <c r="W7773" s="8" t="str">
        <f t="shared" si="244"/>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5"/>
        <v>-</v>
      </c>
      <c r="R7774" s="9"/>
      <c r="S7774" s="9"/>
      <c r="T7774" s="9"/>
      <c r="U7774" s="9"/>
      <c r="V7774" s="9"/>
      <c r="W7774" s="9" t="str">
        <f t="shared" si="244"/>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5"/>
        <v>-</v>
      </c>
      <c r="R7775" s="8"/>
      <c r="S7775" s="8"/>
      <c r="T7775" s="8"/>
      <c r="U7775" s="8"/>
      <c r="V7775" s="8"/>
      <c r="W7775" s="8" t="str">
        <f t="shared" si="244"/>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5"/>
        <v>-</v>
      </c>
      <c r="R7776" s="9"/>
      <c r="S7776" s="9"/>
      <c r="T7776" s="9"/>
      <c r="U7776" s="9"/>
      <c r="V7776" s="9"/>
      <c r="W7776" s="9" t="str">
        <f t="shared" si="244"/>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5"/>
        <v>-</v>
      </c>
      <c r="R7777" s="8"/>
      <c r="S7777" s="8"/>
      <c r="T7777" s="8"/>
      <c r="U7777" s="8"/>
      <c r="V7777" s="8"/>
      <c r="W7777" s="8" t="str">
        <f t="shared" si="244"/>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5"/>
        <v>-</v>
      </c>
      <c r="R7778" s="9"/>
      <c r="S7778" s="9"/>
      <c r="T7778" s="9"/>
      <c r="U7778" s="9"/>
      <c r="V7778" s="9"/>
      <c r="W7778" s="9" t="str">
        <f t="shared" si="244"/>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5"/>
        <v>-</v>
      </c>
      <c r="R7779" s="8"/>
      <c r="S7779" s="8"/>
      <c r="T7779" s="8"/>
      <c r="U7779" s="8"/>
      <c r="V7779" s="8"/>
      <c r="W7779" s="8" t="str">
        <f t="shared" si="244"/>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5"/>
        <v>-</v>
      </c>
      <c r="R7780" s="9"/>
      <c r="S7780" s="9"/>
      <c r="T7780" s="9"/>
      <c r="U7780" s="9"/>
      <c r="V7780" s="9"/>
      <c r="W7780" s="9" t="str">
        <f t="shared" si="244"/>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5"/>
        <v>-</v>
      </c>
      <c r="R7781" s="8"/>
      <c r="S7781" s="8"/>
      <c r="T7781" s="8"/>
      <c r="U7781" s="8"/>
      <c r="V7781" s="8"/>
      <c r="W7781" s="8" t="str">
        <f t="shared" si="244"/>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5"/>
        <v>-</v>
      </c>
      <c r="R7782" s="9"/>
      <c r="S7782" s="9"/>
      <c r="T7782" s="9"/>
      <c r="U7782" s="9"/>
      <c r="V7782" s="9"/>
      <c r="W7782" s="9" t="str">
        <f t="shared" si="244"/>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5"/>
        <v>-</v>
      </c>
      <c r="R7783" s="8"/>
      <c r="S7783" s="8"/>
      <c r="T7783" s="8"/>
      <c r="U7783" s="8"/>
      <c r="V7783" s="8"/>
      <c r="W7783" s="8" t="str">
        <f t="shared" si="244"/>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5"/>
        <v>-</v>
      </c>
      <c r="R7784" s="9"/>
      <c r="S7784" s="9"/>
      <c r="T7784" s="9"/>
      <c r="U7784" s="9"/>
      <c r="V7784" s="9"/>
      <c r="W7784" s="9" t="str">
        <f t="shared" si="244"/>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5"/>
        <v>-</v>
      </c>
      <c r="R7785" s="8"/>
      <c r="S7785" s="8"/>
      <c r="T7785" s="8"/>
      <c r="U7785" s="8"/>
      <c r="V7785" s="8"/>
      <c r="W7785" s="8" t="str">
        <f t="shared" si="244"/>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5"/>
        <v>-</v>
      </c>
      <c r="R7786" s="9"/>
      <c r="S7786" s="9"/>
      <c r="T7786" s="9"/>
      <c r="U7786" s="9"/>
      <c r="V7786" s="9"/>
      <c r="W7786" s="9" t="str">
        <f t="shared" si="244"/>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5"/>
        <v>-</v>
      </c>
      <c r="R7787" s="8"/>
      <c r="S7787" s="8"/>
      <c r="T7787" s="8"/>
      <c r="U7787" s="8"/>
      <c r="V7787" s="8"/>
      <c r="W7787" s="8" t="str">
        <f t="shared" si="244"/>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5"/>
        <v>-</v>
      </c>
      <c r="R7788" s="9"/>
      <c r="S7788" s="9"/>
      <c r="T7788" s="9"/>
      <c r="U7788" s="9"/>
      <c r="V7788" s="9"/>
      <c r="W7788" s="9" t="str">
        <f t="shared" si="244"/>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5"/>
        <v>-</v>
      </c>
      <c r="R7789" s="8"/>
      <c r="S7789" s="8"/>
      <c r="T7789" s="8"/>
      <c r="U7789" s="8"/>
      <c r="V7789" s="8"/>
      <c r="W7789" s="8" t="str">
        <f t="shared" si="244"/>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5"/>
        <v>-</v>
      </c>
      <c r="R7790" s="9"/>
      <c r="S7790" s="9"/>
      <c r="T7790" s="9"/>
      <c r="U7790" s="9"/>
      <c r="V7790" s="9"/>
      <c r="W7790" s="9" t="str">
        <f t="shared" si="244"/>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5"/>
        <v>-</v>
      </c>
      <c r="R7791" s="8"/>
      <c r="S7791" s="8"/>
      <c r="T7791" s="8"/>
      <c r="U7791" s="8"/>
      <c r="V7791" s="8"/>
      <c r="W7791" s="8" t="str">
        <f t="shared" si="244"/>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5"/>
        <v>-</v>
      </c>
      <c r="R7792" s="9"/>
      <c r="S7792" s="9"/>
      <c r="T7792" s="9"/>
      <c r="U7792" s="9"/>
      <c r="V7792" s="9"/>
      <c r="W7792" s="9" t="str">
        <f t="shared" si="244"/>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5"/>
        <v>-</v>
      </c>
      <c r="R7793" s="8"/>
      <c r="S7793" s="8"/>
      <c r="T7793" s="8"/>
      <c r="U7793" s="8"/>
      <c r="V7793" s="8"/>
      <c r="W7793" s="8" t="str">
        <f t="shared" si="244"/>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5"/>
        <v>-</v>
      </c>
      <c r="R7794" s="9"/>
      <c r="S7794" s="9"/>
      <c r="T7794" s="9"/>
      <c r="U7794" s="9"/>
      <c r="V7794" s="9"/>
      <c r="W7794" s="9" t="str">
        <f t="shared" si="244"/>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5"/>
        <v>-</v>
      </c>
      <c r="R7795" s="8"/>
      <c r="S7795" s="8"/>
      <c r="T7795" s="8"/>
      <c r="U7795" s="8"/>
      <c r="V7795" s="8"/>
      <c r="W7795" s="8" t="str">
        <f t="shared" si="244"/>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5"/>
        <v>-</v>
      </c>
      <c r="R7796" s="9"/>
      <c r="S7796" s="9"/>
      <c r="T7796" s="9"/>
      <c r="U7796" s="9"/>
      <c r="V7796" s="9"/>
      <c r="W7796" s="9" t="str">
        <f t="shared" si="244"/>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5"/>
        <v>-</v>
      </c>
      <c r="R7797" s="8"/>
      <c r="S7797" s="8"/>
      <c r="T7797" s="8"/>
      <c r="U7797" s="8"/>
      <c r="V7797" s="8"/>
      <c r="W7797" s="8" t="str">
        <f t="shared" si="244"/>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5"/>
        <v>-</v>
      </c>
      <c r="R7798" s="9"/>
      <c r="S7798" s="9"/>
      <c r="T7798" s="9"/>
      <c r="U7798" s="9"/>
      <c r="V7798" s="9"/>
      <c r="W7798" s="9" t="str">
        <f t="shared" si="244"/>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5"/>
        <v>-</v>
      </c>
      <c r="R7799" s="8"/>
      <c r="S7799" s="8"/>
      <c r="T7799" s="8"/>
      <c r="U7799" s="8"/>
      <c r="V7799" s="8"/>
      <c r="W7799" s="8" t="str">
        <f t="shared" si="244"/>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5"/>
        <v>-</v>
      </c>
      <c r="R7800" s="9"/>
      <c r="S7800" s="9"/>
      <c r="T7800" s="9"/>
      <c r="U7800" s="9"/>
      <c r="V7800" s="9"/>
      <c r="W7800" s="9" t="str">
        <f t="shared" si="244"/>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5"/>
        <v>-</v>
      </c>
      <c r="R7801" s="8"/>
      <c r="S7801" s="8"/>
      <c r="T7801" s="8"/>
      <c r="U7801" s="8"/>
      <c r="V7801" s="8"/>
      <c r="W7801" s="8" t="str">
        <f t="shared" si="244"/>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5"/>
        <v>-</v>
      </c>
      <c r="R7802" s="9"/>
      <c r="S7802" s="9"/>
      <c r="T7802" s="9"/>
      <c r="U7802" s="9"/>
      <c r="V7802" s="9"/>
      <c r="W7802" s="9" t="str">
        <f t="shared" si="244"/>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5"/>
        <v>-</v>
      </c>
      <c r="R7803" s="8"/>
      <c r="S7803" s="8"/>
      <c r="T7803" s="8"/>
      <c r="U7803" s="8"/>
      <c r="V7803" s="8"/>
      <c r="W7803" s="8" t="str">
        <f t="shared" si="244"/>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5"/>
        <v>-</v>
      </c>
      <c r="R7804" s="9"/>
      <c r="S7804" s="9"/>
      <c r="T7804" s="9"/>
      <c r="U7804" s="9"/>
      <c r="V7804" s="9"/>
      <c r="W7804" s="9" t="str">
        <f t="shared" si="244"/>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5"/>
        <v>-</v>
      </c>
      <c r="R7805" s="8"/>
      <c r="S7805" s="8"/>
      <c r="T7805" s="8"/>
      <c r="U7805" s="8"/>
      <c r="V7805" s="8"/>
      <c r="W7805" s="8" t="str">
        <f t="shared" si="244"/>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5"/>
        <v>-</v>
      </c>
      <c r="R7806" s="9"/>
      <c r="S7806" s="9"/>
      <c r="T7806" s="9"/>
      <c r="U7806" s="9"/>
      <c r="V7806" s="9"/>
      <c r="W7806" s="9" t="str">
        <f t="shared" si="244"/>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5"/>
        <v>-</v>
      </c>
      <c r="R7807" s="8"/>
      <c r="S7807" s="8"/>
      <c r="T7807" s="8"/>
      <c r="U7807" s="8"/>
      <c r="V7807" s="8"/>
      <c r="W7807" s="8" t="str">
        <f t="shared" si="244"/>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5"/>
        <v>-</v>
      </c>
      <c r="R7808" s="9"/>
      <c r="S7808" s="9"/>
      <c r="T7808" s="9"/>
      <c r="U7808" s="9"/>
      <c r="V7808" s="9"/>
      <c r="W7808" s="9" t="str">
        <f t="shared" si="244"/>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5"/>
        <v>-</v>
      </c>
      <c r="R7809" s="8"/>
      <c r="S7809" s="8"/>
      <c r="T7809" s="8"/>
      <c r="U7809" s="8"/>
      <c r="V7809" s="8"/>
      <c r="W7809" s="8" t="str">
        <f t="shared" si="244"/>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5"/>
        <v>-</v>
      </c>
      <c r="R7810" s="9"/>
      <c r="S7810" s="9"/>
      <c r="T7810" s="9"/>
      <c r="U7810" s="9"/>
      <c r="V7810" s="9"/>
      <c r="W7810" s="9" t="str">
        <f t="shared" si="244"/>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5"/>
        <v>-</v>
      </c>
      <c r="R7811" s="8"/>
      <c r="S7811" s="8"/>
      <c r="T7811" s="8"/>
      <c r="U7811" s="8"/>
      <c r="V7811" s="8"/>
      <c r="W7811" s="8" t="str">
        <f t="shared" si="244"/>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5"/>
        <v>-</v>
      </c>
      <c r="R7812" s="9"/>
      <c r="S7812" s="9"/>
      <c r="T7812" s="9"/>
      <c r="U7812" s="9"/>
      <c r="V7812" s="9"/>
      <c r="W7812" s="9" t="str">
        <f t="shared" si="244"/>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5"/>
        <v>-</v>
      </c>
      <c r="R7813" s="8"/>
      <c r="S7813" s="8"/>
      <c r="T7813" s="8"/>
      <c r="U7813" s="8"/>
      <c r="V7813" s="8"/>
      <c r="W7813" s="8" t="str">
        <f t="shared" ref="W7813:W7876" si="246">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7">IF(B7814&gt;1/1/1900, (IF(R7814="Closed",(DATEDIF(B7814,P7814,"d"))-(DATEDIF(M7814,O7814,"d")),IF(OR(R7814="Pending",ISBLANK(P7814)),TODAY()-B7814))),"-")</f>
        <v>-</v>
      </c>
      <c r="R7814" s="9"/>
      <c r="S7814" s="9"/>
      <c r="T7814" s="9"/>
      <c r="U7814" s="9"/>
      <c r="V7814" s="9"/>
      <c r="W7814" s="9" t="str">
        <f t="shared" si="246"/>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7"/>
        <v>-</v>
      </c>
      <c r="R7815" s="8"/>
      <c r="S7815" s="8"/>
      <c r="T7815" s="8"/>
      <c r="U7815" s="8"/>
      <c r="V7815" s="8"/>
      <c r="W7815" s="8" t="str">
        <f t="shared" si="246"/>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7"/>
        <v>-</v>
      </c>
      <c r="R7816" s="9"/>
      <c r="S7816" s="9"/>
      <c r="T7816" s="9"/>
      <c r="U7816" s="9"/>
      <c r="V7816" s="9"/>
      <c r="W7816" s="9" t="str">
        <f t="shared" si="246"/>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7"/>
        <v>-</v>
      </c>
      <c r="R7817" s="8"/>
      <c r="S7817" s="8"/>
      <c r="T7817" s="8"/>
      <c r="U7817" s="8"/>
      <c r="V7817" s="8"/>
      <c r="W7817" s="8" t="str">
        <f t="shared" si="246"/>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7"/>
        <v>-</v>
      </c>
      <c r="R7818" s="9"/>
      <c r="S7818" s="9"/>
      <c r="T7818" s="9"/>
      <c r="U7818" s="9"/>
      <c r="V7818" s="9"/>
      <c r="W7818" s="9" t="str">
        <f t="shared" si="246"/>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7"/>
        <v>-</v>
      </c>
      <c r="R7819" s="8"/>
      <c r="S7819" s="8"/>
      <c r="T7819" s="8"/>
      <c r="U7819" s="8"/>
      <c r="V7819" s="8"/>
      <c r="W7819" s="8" t="str">
        <f t="shared" si="246"/>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7"/>
        <v>-</v>
      </c>
      <c r="R7820" s="9"/>
      <c r="S7820" s="9"/>
      <c r="T7820" s="9"/>
      <c r="U7820" s="9"/>
      <c r="V7820" s="9"/>
      <c r="W7820" s="9" t="str">
        <f t="shared" si="246"/>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7"/>
        <v>-</v>
      </c>
      <c r="R7821" s="8"/>
      <c r="S7821" s="8"/>
      <c r="T7821" s="8"/>
      <c r="U7821" s="8"/>
      <c r="V7821" s="8"/>
      <c r="W7821" s="8" t="str">
        <f t="shared" si="246"/>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7"/>
        <v>-</v>
      </c>
      <c r="R7822" s="9"/>
      <c r="S7822" s="9"/>
      <c r="T7822" s="9"/>
      <c r="U7822" s="9"/>
      <c r="V7822" s="9"/>
      <c r="W7822" s="9" t="str">
        <f t="shared" si="246"/>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7"/>
        <v>-</v>
      </c>
      <c r="R7823" s="8"/>
      <c r="S7823" s="8"/>
      <c r="T7823" s="8"/>
      <c r="U7823" s="8"/>
      <c r="V7823" s="8"/>
      <c r="W7823" s="8" t="str">
        <f t="shared" si="246"/>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7"/>
        <v>-</v>
      </c>
      <c r="R7824" s="9"/>
      <c r="S7824" s="9"/>
      <c r="T7824" s="9"/>
      <c r="U7824" s="9"/>
      <c r="V7824" s="9"/>
      <c r="W7824" s="9" t="str">
        <f t="shared" si="246"/>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7"/>
        <v>-</v>
      </c>
      <c r="R7825" s="8"/>
      <c r="S7825" s="8"/>
      <c r="T7825" s="8"/>
      <c r="U7825" s="8"/>
      <c r="V7825" s="8"/>
      <c r="W7825" s="8" t="str">
        <f t="shared" si="246"/>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7"/>
        <v>-</v>
      </c>
      <c r="R7826" s="9"/>
      <c r="S7826" s="9"/>
      <c r="T7826" s="9"/>
      <c r="U7826" s="9"/>
      <c r="V7826" s="9"/>
      <c r="W7826" s="9" t="str">
        <f t="shared" si="246"/>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7"/>
        <v>-</v>
      </c>
      <c r="R7827" s="8"/>
      <c r="S7827" s="8"/>
      <c r="T7827" s="8"/>
      <c r="U7827" s="8"/>
      <c r="V7827" s="8"/>
      <c r="W7827" s="8" t="str">
        <f t="shared" si="246"/>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7"/>
        <v>-</v>
      </c>
      <c r="R7828" s="9"/>
      <c r="S7828" s="9"/>
      <c r="T7828" s="9"/>
      <c r="U7828" s="9"/>
      <c r="V7828" s="9"/>
      <c r="W7828" s="9" t="str">
        <f t="shared" si="246"/>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7"/>
        <v>-</v>
      </c>
      <c r="R7829" s="8"/>
      <c r="S7829" s="8"/>
      <c r="T7829" s="8"/>
      <c r="U7829" s="8"/>
      <c r="V7829" s="8"/>
      <c r="W7829" s="8" t="str">
        <f t="shared" si="246"/>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7"/>
        <v>-</v>
      </c>
      <c r="R7830" s="9"/>
      <c r="S7830" s="9"/>
      <c r="T7830" s="9"/>
      <c r="U7830" s="9"/>
      <c r="V7830" s="9"/>
      <c r="W7830" s="9" t="str">
        <f t="shared" si="246"/>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7"/>
        <v>-</v>
      </c>
      <c r="R7831" s="8"/>
      <c r="S7831" s="8"/>
      <c r="T7831" s="8"/>
      <c r="U7831" s="8"/>
      <c r="V7831" s="8"/>
      <c r="W7831" s="8" t="str">
        <f t="shared" si="246"/>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7"/>
        <v>-</v>
      </c>
      <c r="R7832" s="9"/>
      <c r="S7832" s="9"/>
      <c r="T7832" s="9"/>
      <c r="U7832" s="9"/>
      <c r="V7832" s="9"/>
      <c r="W7832" s="9" t="str">
        <f t="shared" si="246"/>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7"/>
        <v>-</v>
      </c>
      <c r="R7833" s="8"/>
      <c r="S7833" s="8"/>
      <c r="T7833" s="8"/>
      <c r="U7833" s="8"/>
      <c r="V7833" s="8"/>
      <c r="W7833" s="8" t="str">
        <f t="shared" si="246"/>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7"/>
        <v>-</v>
      </c>
      <c r="R7834" s="9"/>
      <c r="S7834" s="9"/>
      <c r="T7834" s="9"/>
      <c r="U7834" s="9"/>
      <c r="V7834" s="9"/>
      <c r="W7834" s="9" t="str">
        <f t="shared" si="246"/>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7"/>
        <v>-</v>
      </c>
      <c r="R7835" s="8"/>
      <c r="S7835" s="8"/>
      <c r="T7835" s="8"/>
      <c r="U7835" s="8"/>
      <c r="V7835" s="8"/>
      <c r="W7835" s="8" t="str">
        <f t="shared" si="246"/>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7"/>
        <v>-</v>
      </c>
      <c r="R7836" s="9"/>
      <c r="S7836" s="9"/>
      <c r="T7836" s="9"/>
      <c r="U7836" s="9"/>
      <c r="V7836" s="9"/>
      <c r="W7836" s="9" t="str">
        <f t="shared" si="246"/>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7"/>
        <v>-</v>
      </c>
      <c r="R7837" s="8"/>
      <c r="S7837" s="8"/>
      <c r="T7837" s="8"/>
      <c r="U7837" s="8"/>
      <c r="V7837" s="8"/>
      <c r="W7837" s="8" t="str">
        <f t="shared" si="246"/>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7"/>
        <v>-</v>
      </c>
      <c r="R7838" s="9"/>
      <c r="S7838" s="9"/>
      <c r="T7838" s="9"/>
      <c r="U7838" s="9"/>
      <c r="V7838" s="9"/>
      <c r="W7838" s="9" t="str">
        <f t="shared" si="246"/>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7"/>
        <v>-</v>
      </c>
      <c r="R7839" s="8"/>
      <c r="S7839" s="8"/>
      <c r="T7839" s="8"/>
      <c r="U7839" s="8"/>
      <c r="V7839" s="8"/>
      <c r="W7839" s="8" t="str">
        <f t="shared" si="246"/>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7"/>
        <v>-</v>
      </c>
      <c r="R7840" s="9"/>
      <c r="S7840" s="9"/>
      <c r="T7840" s="9"/>
      <c r="U7840" s="9"/>
      <c r="V7840" s="9"/>
      <c r="W7840" s="9" t="str">
        <f t="shared" si="246"/>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7"/>
        <v>-</v>
      </c>
      <c r="R7841" s="8"/>
      <c r="S7841" s="8"/>
      <c r="T7841" s="8"/>
      <c r="U7841" s="8"/>
      <c r="V7841" s="8"/>
      <c r="W7841" s="8" t="str">
        <f t="shared" si="246"/>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7"/>
        <v>-</v>
      </c>
      <c r="R7842" s="9"/>
      <c r="S7842" s="9"/>
      <c r="T7842" s="9"/>
      <c r="U7842" s="9"/>
      <c r="V7842" s="9"/>
      <c r="W7842" s="9" t="str">
        <f t="shared" si="246"/>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7"/>
        <v>-</v>
      </c>
      <c r="R7843" s="8"/>
      <c r="S7843" s="8"/>
      <c r="T7843" s="8"/>
      <c r="U7843" s="8"/>
      <c r="V7843" s="8"/>
      <c r="W7843" s="8" t="str">
        <f t="shared" si="246"/>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7"/>
        <v>-</v>
      </c>
      <c r="R7844" s="9"/>
      <c r="S7844" s="9"/>
      <c r="T7844" s="9"/>
      <c r="U7844" s="9"/>
      <c r="V7844" s="9"/>
      <c r="W7844" s="9" t="str">
        <f t="shared" si="246"/>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7"/>
        <v>-</v>
      </c>
      <c r="R7845" s="8"/>
      <c r="S7845" s="8"/>
      <c r="T7845" s="8"/>
      <c r="U7845" s="8"/>
      <c r="V7845" s="8"/>
      <c r="W7845" s="8" t="str">
        <f t="shared" si="246"/>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7"/>
        <v>-</v>
      </c>
      <c r="R7846" s="9"/>
      <c r="S7846" s="9"/>
      <c r="T7846" s="9"/>
      <c r="U7846" s="9"/>
      <c r="V7846" s="9"/>
      <c r="W7846" s="9" t="str">
        <f t="shared" si="246"/>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7"/>
        <v>-</v>
      </c>
      <c r="R7847" s="8"/>
      <c r="S7847" s="8"/>
      <c r="T7847" s="8"/>
      <c r="U7847" s="8"/>
      <c r="V7847" s="8"/>
      <c r="W7847" s="8" t="str">
        <f t="shared" si="246"/>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7"/>
        <v>-</v>
      </c>
      <c r="R7848" s="9"/>
      <c r="S7848" s="9"/>
      <c r="T7848" s="9"/>
      <c r="U7848" s="9"/>
      <c r="V7848" s="9"/>
      <c r="W7848" s="9" t="str">
        <f t="shared" si="246"/>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7"/>
        <v>-</v>
      </c>
      <c r="R7849" s="8"/>
      <c r="S7849" s="8"/>
      <c r="T7849" s="8"/>
      <c r="U7849" s="8"/>
      <c r="V7849" s="8"/>
      <c r="W7849" s="8" t="str">
        <f t="shared" si="246"/>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7"/>
        <v>-</v>
      </c>
      <c r="R7850" s="9"/>
      <c r="S7850" s="9"/>
      <c r="T7850" s="9"/>
      <c r="U7850" s="9"/>
      <c r="V7850" s="9"/>
      <c r="W7850" s="9" t="str">
        <f t="shared" si="246"/>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7"/>
        <v>-</v>
      </c>
      <c r="R7851" s="8"/>
      <c r="S7851" s="8"/>
      <c r="T7851" s="8"/>
      <c r="U7851" s="8"/>
      <c r="V7851" s="8"/>
      <c r="W7851" s="8" t="str">
        <f t="shared" si="246"/>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7"/>
        <v>-</v>
      </c>
      <c r="R7852" s="9"/>
      <c r="S7852" s="9"/>
      <c r="T7852" s="9"/>
      <c r="U7852" s="9"/>
      <c r="V7852" s="9"/>
      <c r="W7852" s="9" t="str">
        <f t="shared" si="246"/>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7"/>
        <v>-</v>
      </c>
      <c r="R7853" s="8"/>
      <c r="S7853" s="8"/>
      <c r="T7853" s="8"/>
      <c r="U7853" s="8"/>
      <c r="V7853" s="8"/>
      <c r="W7853" s="8" t="str">
        <f t="shared" si="246"/>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7"/>
        <v>-</v>
      </c>
      <c r="R7854" s="9"/>
      <c r="S7854" s="9"/>
      <c r="T7854" s="9"/>
      <c r="U7854" s="9"/>
      <c r="V7854" s="9"/>
      <c r="W7854" s="9" t="str">
        <f t="shared" si="246"/>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7"/>
        <v>-</v>
      </c>
      <c r="R7855" s="8"/>
      <c r="S7855" s="8"/>
      <c r="T7855" s="8"/>
      <c r="U7855" s="8"/>
      <c r="V7855" s="8"/>
      <c r="W7855" s="8" t="str">
        <f t="shared" si="246"/>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7"/>
        <v>-</v>
      </c>
      <c r="R7856" s="9"/>
      <c r="S7856" s="9"/>
      <c r="T7856" s="9"/>
      <c r="U7856" s="9"/>
      <c r="V7856" s="9"/>
      <c r="W7856" s="9" t="str">
        <f t="shared" si="246"/>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7"/>
        <v>-</v>
      </c>
      <c r="R7857" s="8"/>
      <c r="S7857" s="8"/>
      <c r="T7857" s="8"/>
      <c r="U7857" s="8"/>
      <c r="V7857" s="8"/>
      <c r="W7857" s="8" t="str">
        <f t="shared" si="246"/>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7"/>
        <v>-</v>
      </c>
      <c r="R7858" s="9"/>
      <c r="S7858" s="9"/>
      <c r="T7858" s="9"/>
      <c r="U7858" s="9"/>
      <c r="V7858" s="9"/>
      <c r="W7858" s="9" t="str">
        <f t="shared" si="246"/>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7"/>
        <v>-</v>
      </c>
      <c r="R7859" s="8"/>
      <c r="S7859" s="8"/>
      <c r="T7859" s="8"/>
      <c r="U7859" s="8"/>
      <c r="V7859" s="8"/>
      <c r="W7859" s="8" t="str">
        <f t="shared" si="246"/>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7"/>
        <v>-</v>
      </c>
      <c r="R7860" s="9"/>
      <c r="S7860" s="9"/>
      <c r="T7860" s="9"/>
      <c r="U7860" s="9"/>
      <c r="V7860" s="9"/>
      <c r="W7860" s="9" t="str">
        <f t="shared" si="246"/>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7"/>
        <v>-</v>
      </c>
      <c r="R7861" s="8"/>
      <c r="S7861" s="8"/>
      <c r="T7861" s="8"/>
      <c r="U7861" s="8"/>
      <c r="V7861" s="8"/>
      <c r="W7861" s="8" t="str">
        <f t="shared" si="246"/>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7"/>
        <v>-</v>
      </c>
      <c r="R7862" s="9"/>
      <c r="S7862" s="9"/>
      <c r="T7862" s="9"/>
      <c r="U7862" s="9"/>
      <c r="V7862" s="9"/>
      <c r="W7862" s="9" t="str">
        <f t="shared" si="246"/>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7"/>
        <v>-</v>
      </c>
      <c r="R7863" s="8"/>
      <c r="S7863" s="8"/>
      <c r="T7863" s="8"/>
      <c r="U7863" s="8"/>
      <c r="V7863" s="8"/>
      <c r="W7863" s="8" t="str">
        <f t="shared" si="246"/>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7"/>
        <v>-</v>
      </c>
      <c r="R7864" s="9"/>
      <c r="S7864" s="9"/>
      <c r="T7864" s="9"/>
      <c r="U7864" s="9"/>
      <c r="V7864" s="9"/>
      <c r="W7864" s="9" t="str">
        <f t="shared" si="246"/>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7"/>
        <v>-</v>
      </c>
      <c r="R7865" s="8"/>
      <c r="S7865" s="8"/>
      <c r="T7865" s="8"/>
      <c r="U7865" s="8"/>
      <c r="V7865" s="8"/>
      <c r="W7865" s="8" t="str">
        <f t="shared" si="246"/>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7"/>
        <v>-</v>
      </c>
      <c r="R7866" s="9"/>
      <c r="S7866" s="9"/>
      <c r="T7866" s="9"/>
      <c r="U7866" s="9"/>
      <c r="V7866" s="9"/>
      <c r="W7866" s="9" t="str">
        <f t="shared" si="246"/>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7"/>
        <v>-</v>
      </c>
      <c r="R7867" s="8"/>
      <c r="S7867" s="8"/>
      <c r="T7867" s="8"/>
      <c r="U7867" s="8"/>
      <c r="V7867" s="8"/>
      <c r="W7867" s="8" t="str">
        <f t="shared" si="246"/>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7"/>
        <v>-</v>
      </c>
      <c r="R7868" s="9"/>
      <c r="S7868" s="9"/>
      <c r="T7868" s="9"/>
      <c r="U7868" s="9"/>
      <c r="V7868" s="9"/>
      <c r="W7868" s="9" t="str">
        <f t="shared" si="246"/>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7"/>
        <v>-</v>
      </c>
      <c r="R7869" s="8"/>
      <c r="S7869" s="8"/>
      <c r="T7869" s="8"/>
      <c r="U7869" s="8"/>
      <c r="V7869" s="8"/>
      <c r="W7869" s="8" t="str">
        <f t="shared" si="246"/>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7"/>
        <v>-</v>
      </c>
      <c r="R7870" s="9"/>
      <c r="S7870" s="9"/>
      <c r="T7870" s="9"/>
      <c r="U7870" s="9"/>
      <c r="V7870" s="9"/>
      <c r="W7870" s="9" t="str">
        <f t="shared" si="246"/>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7"/>
        <v>-</v>
      </c>
      <c r="R7871" s="8"/>
      <c r="S7871" s="8"/>
      <c r="T7871" s="8"/>
      <c r="U7871" s="8"/>
      <c r="V7871" s="8"/>
      <c r="W7871" s="8" t="str">
        <f t="shared" si="246"/>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7"/>
        <v>-</v>
      </c>
      <c r="R7872" s="9"/>
      <c r="S7872" s="9"/>
      <c r="T7872" s="9"/>
      <c r="U7872" s="9"/>
      <c r="V7872" s="9"/>
      <c r="W7872" s="9" t="str">
        <f t="shared" si="246"/>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7"/>
        <v>-</v>
      </c>
      <c r="R7873" s="8"/>
      <c r="S7873" s="8"/>
      <c r="T7873" s="8"/>
      <c r="U7873" s="8"/>
      <c r="V7873" s="8"/>
      <c r="W7873" s="8" t="str">
        <f t="shared" si="246"/>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7"/>
        <v>-</v>
      </c>
      <c r="R7874" s="9"/>
      <c r="S7874" s="9"/>
      <c r="T7874" s="9"/>
      <c r="U7874" s="9"/>
      <c r="V7874" s="9"/>
      <c r="W7874" s="9" t="str">
        <f t="shared" si="246"/>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7"/>
        <v>-</v>
      </c>
      <c r="R7875" s="8"/>
      <c r="S7875" s="8"/>
      <c r="T7875" s="8"/>
      <c r="U7875" s="8"/>
      <c r="V7875" s="8"/>
      <c r="W7875" s="8" t="str">
        <f t="shared" si="246"/>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7"/>
        <v>-</v>
      </c>
      <c r="R7876" s="9"/>
      <c r="S7876" s="9"/>
      <c r="T7876" s="9"/>
      <c r="U7876" s="9"/>
      <c r="V7876" s="9"/>
      <c r="W7876" s="9" t="str">
        <f t="shared" si="246"/>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7"/>
        <v>-</v>
      </c>
      <c r="R7877" s="8"/>
      <c r="S7877" s="8"/>
      <c r="T7877" s="8"/>
      <c r="U7877" s="8"/>
      <c r="V7877" s="8"/>
      <c r="W7877" s="8" t="str">
        <f t="shared" ref="W7877:W7940" si="248">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9">IF(B7878&gt;1/1/1900, (IF(R7878="Closed",(DATEDIF(B7878,P7878,"d"))-(DATEDIF(M7878,O7878,"d")),IF(OR(R7878="Pending",ISBLANK(P7878)),TODAY()-B7878))),"-")</f>
        <v>-</v>
      </c>
      <c r="R7878" s="9"/>
      <c r="S7878" s="9"/>
      <c r="T7878" s="9"/>
      <c r="U7878" s="9"/>
      <c r="V7878" s="9"/>
      <c r="W7878" s="9" t="str">
        <f t="shared" si="248"/>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9"/>
        <v>-</v>
      </c>
      <c r="R7879" s="8"/>
      <c r="S7879" s="8"/>
      <c r="T7879" s="8"/>
      <c r="U7879" s="8"/>
      <c r="V7879" s="8"/>
      <c r="W7879" s="8" t="str">
        <f t="shared" si="248"/>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9"/>
        <v>-</v>
      </c>
      <c r="R7880" s="9"/>
      <c r="S7880" s="9"/>
      <c r="T7880" s="9"/>
      <c r="U7880" s="9"/>
      <c r="V7880" s="9"/>
      <c r="W7880" s="9" t="str">
        <f t="shared" si="248"/>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9"/>
        <v>-</v>
      </c>
      <c r="R7881" s="8"/>
      <c r="S7881" s="8"/>
      <c r="T7881" s="8"/>
      <c r="U7881" s="8"/>
      <c r="V7881" s="8"/>
      <c r="W7881" s="8" t="str">
        <f t="shared" si="248"/>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9"/>
        <v>-</v>
      </c>
      <c r="R7882" s="9"/>
      <c r="S7882" s="9"/>
      <c r="T7882" s="9"/>
      <c r="U7882" s="9"/>
      <c r="V7882" s="9"/>
      <c r="W7882" s="9" t="str">
        <f t="shared" si="248"/>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9"/>
        <v>-</v>
      </c>
      <c r="R7883" s="8"/>
      <c r="S7883" s="8"/>
      <c r="T7883" s="8"/>
      <c r="U7883" s="8"/>
      <c r="V7883" s="8"/>
      <c r="W7883" s="8" t="str">
        <f t="shared" si="248"/>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9"/>
        <v>-</v>
      </c>
      <c r="R7884" s="9"/>
      <c r="S7884" s="9"/>
      <c r="T7884" s="9"/>
      <c r="U7884" s="9"/>
      <c r="V7884" s="9"/>
      <c r="W7884" s="9" t="str">
        <f t="shared" si="248"/>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9"/>
        <v>-</v>
      </c>
      <c r="R7885" s="8"/>
      <c r="S7885" s="8"/>
      <c r="T7885" s="8"/>
      <c r="U7885" s="8"/>
      <c r="V7885" s="8"/>
      <c r="W7885" s="8" t="str">
        <f t="shared" si="248"/>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9"/>
        <v>-</v>
      </c>
      <c r="R7886" s="9"/>
      <c r="S7886" s="9"/>
      <c r="T7886" s="9"/>
      <c r="U7886" s="9"/>
      <c r="V7886" s="9"/>
      <c r="W7886" s="9" t="str">
        <f t="shared" si="248"/>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9"/>
        <v>-</v>
      </c>
      <c r="R7887" s="8"/>
      <c r="S7887" s="8"/>
      <c r="T7887" s="8"/>
      <c r="U7887" s="8"/>
      <c r="V7887" s="8"/>
      <c r="W7887" s="8" t="str">
        <f t="shared" si="248"/>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9"/>
        <v>-</v>
      </c>
      <c r="R7888" s="9"/>
      <c r="S7888" s="9"/>
      <c r="T7888" s="9"/>
      <c r="U7888" s="9"/>
      <c r="V7888" s="9"/>
      <c r="W7888" s="9" t="str">
        <f t="shared" si="248"/>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9"/>
        <v>-</v>
      </c>
      <c r="R7889" s="8"/>
      <c r="S7889" s="8"/>
      <c r="T7889" s="8"/>
      <c r="U7889" s="8"/>
      <c r="V7889" s="8"/>
      <c r="W7889" s="8" t="str">
        <f t="shared" si="248"/>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9"/>
        <v>-</v>
      </c>
      <c r="R7890" s="9"/>
      <c r="S7890" s="9"/>
      <c r="T7890" s="9"/>
      <c r="U7890" s="9"/>
      <c r="V7890" s="9"/>
      <c r="W7890" s="9" t="str">
        <f t="shared" si="248"/>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9"/>
        <v>-</v>
      </c>
      <c r="R7891" s="8"/>
      <c r="S7891" s="8"/>
      <c r="T7891" s="8"/>
      <c r="U7891" s="8"/>
      <c r="V7891" s="8"/>
      <c r="W7891" s="8" t="str">
        <f t="shared" si="248"/>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9"/>
        <v>-</v>
      </c>
      <c r="R7892" s="9"/>
      <c r="S7892" s="9"/>
      <c r="T7892" s="9"/>
      <c r="U7892" s="9"/>
      <c r="V7892" s="9"/>
      <c r="W7892" s="9" t="str">
        <f t="shared" si="248"/>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9"/>
        <v>-</v>
      </c>
      <c r="R7893" s="8"/>
      <c r="S7893" s="8"/>
      <c r="T7893" s="8"/>
      <c r="U7893" s="8"/>
      <c r="V7893" s="8"/>
      <c r="W7893" s="8" t="str">
        <f t="shared" si="248"/>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9"/>
        <v>-</v>
      </c>
      <c r="R7894" s="9"/>
      <c r="S7894" s="9"/>
      <c r="T7894" s="9"/>
      <c r="U7894" s="9"/>
      <c r="V7894" s="9"/>
      <c r="W7894" s="9" t="str">
        <f t="shared" si="248"/>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9"/>
        <v>-</v>
      </c>
      <c r="R7895" s="8"/>
      <c r="S7895" s="8"/>
      <c r="T7895" s="8"/>
      <c r="U7895" s="8"/>
      <c r="V7895" s="8"/>
      <c r="W7895" s="8" t="str">
        <f t="shared" si="248"/>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9"/>
        <v>-</v>
      </c>
      <c r="R7896" s="9"/>
      <c r="S7896" s="9"/>
      <c r="T7896" s="9"/>
      <c r="U7896" s="9"/>
      <c r="V7896" s="9"/>
      <c r="W7896" s="9" t="str">
        <f t="shared" si="248"/>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9"/>
        <v>-</v>
      </c>
      <c r="R7897" s="8"/>
      <c r="S7897" s="8"/>
      <c r="T7897" s="8"/>
      <c r="U7897" s="8"/>
      <c r="V7897" s="8"/>
      <c r="W7897" s="8" t="str">
        <f t="shared" si="248"/>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9"/>
        <v>-</v>
      </c>
      <c r="R7898" s="9"/>
      <c r="S7898" s="9"/>
      <c r="T7898" s="9"/>
      <c r="U7898" s="9"/>
      <c r="V7898" s="9"/>
      <c r="W7898" s="9" t="str">
        <f t="shared" si="248"/>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9"/>
        <v>-</v>
      </c>
      <c r="R7899" s="8"/>
      <c r="S7899" s="8"/>
      <c r="T7899" s="8"/>
      <c r="U7899" s="8"/>
      <c r="V7899" s="8"/>
      <c r="W7899" s="8" t="str">
        <f t="shared" si="248"/>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9"/>
        <v>-</v>
      </c>
      <c r="R7900" s="9"/>
      <c r="S7900" s="9"/>
      <c r="T7900" s="9"/>
      <c r="U7900" s="9"/>
      <c r="V7900" s="9"/>
      <c r="W7900" s="9" t="str">
        <f t="shared" si="248"/>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9"/>
        <v>-</v>
      </c>
      <c r="R7901" s="8"/>
      <c r="S7901" s="8"/>
      <c r="T7901" s="8"/>
      <c r="U7901" s="8"/>
      <c r="V7901" s="8"/>
      <c r="W7901" s="8" t="str">
        <f t="shared" si="248"/>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9"/>
        <v>-</v>
      </c>
      <c r="R7902" s="9"/>
      <c r="S7902" s="9"/>
      <c r="T7902" s="9"/>
      <c r="U7902" s="9"/>
      <c r="V7902" s="9"/>
      <c r="W7902" s="9" t="str">
        <f t="shared" si="248"/>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9"/>
        <v>-</v>
      </c>
      <c r="R7903" s="8"/>
      <c r="S7903" s="8"/>
      <c r="T7903" s="8"/>
      <c r="U7903" s="8"/>
      <c r="V7903" s="8"/>
      <c r="W7903" s="8" t="str">
        <f t="shared" si="248"/>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9"/>
        <v>-</v>
      </c>
      <c r="R7904" s="9"/>
      <c r="S7904" s="9"/>
      <c r="T7904" s="9"/>
      <c r="U7904" s="9"/>
      <c r="V7904" s="9"/>
      <c r="W7904" s="9" t="str">
        <f t="shared" si="248"/>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9"/>
        <v>-</v>
      </c>
      <c r="R7905" s="8"/>
      <c r="S7905" s="8"/>
      <c r="T7905" s="8"/>
      <c r="U7905" s="8"/>
      <c r="V7905" s="8"/>
      <c r="W7905" s="8" t="str">
        <f t="shared" si="248"/>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9"/>
        <v>-</v>
      </c>
      <c r="R7906" s="9"/>
      <c r="S7906" s="9"/>
      <c r="T7906" s="9"/>
      <c r="U7906" s="9"/>
      <c r="V7906" s="9"/>
      <c r="W7906" s="9" t="str">
        <f t="shared" si="248"/>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9"/>
        <v>-</v>
      </c>
      <c r="R7907" s="8"/>
      <c r="S7907" s="8"/>
      <c r="T7907" s="8"/>
      <c r="U7907" s="8"/>
      <c r="V7907" s="8"/>
      <c r="W7907" s="8" t="str">
        <f t="shared" si="248"/>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9"/>
        <v>-</v>
      </c>
      <c r="R7908" s="9"/>
      <c r="S7908" s="9"/>
      <c r="T7908" s="9"/>
      <c r="U7908" s="9"/>
      <c r="V7908" s="9"/>
      <c r="W7908" s="9" t="str">
        <f t="shared" si="248"/>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9"/>
        <v>-</v>
      </c>
      <c r="R7909" s="8"/>
      <c r="S7909" s="8"/>
      <c r="T7909" s="8"/>
      <c r="U7909" s="8"/>
      <c r="V7909" s="8"/>
      <c r="W7909" s="8" t="str">
        <f t="shared" si="248"/>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9"/>
        <v>-</v>
      </c>
      <c r="R7910" s="9"/>
      <c r="S7910" s="9"/>
      <c r="T7910" s="9"/>
      <c r="U7910" s="9"/>
      <c r="V7910" s="9"/>
      <c r="W7910" s="9" t="str">
        <f t="shared" si="248"/>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9"/>
        <v>-</v>
      </c>
      <c r="R7911" s="8"/>
      <c r="S7911" s="8"/>
      <c r="T7911" s="8"/>
      <c r="U7911" s="8"/>
      <c r="V7911" s="8"/>
      <c r="W7911" s="8" t="str">
        <f t="shared" si="248"/>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9"/>
        <v>-</v>
      </c>
      <c r="R7912" s="9"/>
      <c r="S7912" s="9"/>
      <c r="T7912" s="9"/>
      <c r="U7912" s="9"/>
      <c r="V7912" s="9"/>
      <c r="W7912" s="9" t="str">
        <f t="shared" si="248"/>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9"/>
        <v>-</v>
      </c>
      <c r="R7913" s="8"/>
      <c r="S7913" s="8"/>
      <c r="T7913" s="8"/>
      <c r="U7913" s="8"/>
      <c r="V7913" s="8"/>
      <c r="W7913" s="8" t="str">
        <f t="shared" si="248"/>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9"/>
        <v>-</v>
      </c>
      <c r="R7914" s="9"/>
      <c r="S7914" s="9"/>
      <c r="T7914" s="9"/>
      <c r="U7914" s="9"/>
      <c r="V7914" s="9"/>
      <c r="W7914" s="9" t="str">
        <f t="shared" si="248"/>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9"/>
        <v>-</v>
      </c>
      <c r="R7915" s="8"/>
      <c r="S7915" s="8"/>
      <c r="T7915" s="8"/>
      <c r="U7915" s="8"/>
      <c r="V7915" s="8"/>
      <c r="W7915" s="8" t="str">
        <f t="shared" si="248"/>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9"/>
        <v>-</v>
      </c>
      <c r="R7916" s="9"/>
      <c r="S7916" s="9"/>
      <c r="T7916" s="9"/>
      <c r="U7916" s="9"/>
      <c r="V7916" s="9"/>
      <c r="W7916" s="9" t="str">
        <f t="shared" si="248"/>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9"/>
        <v>-</v>
      </c>
      <c r="R7917" s="8"/>
      <c r="S7917" s="8"/>
      <c r="T7917" s="8"/>
      <c r="U7917" s="8"/>
      <c r="V7917" s="8"/>
      <c r="W7917" s="8" t="str">
        <f t="shared" si="248"/>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9"/>
        <v>-</v>
      </c>
      <c r="R7918" s="9"/>
      <c r="S7918" s="9"/>
      <c r="T7918" s="9"/>
      <c r="U7918" s="9"/>
      <c r="V7918" s="9"/>
      <c r="W7918" s="9" t="str">
        <f t="shared" si="248"/>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9"/>
        <v>-</v>
      </c>
      <c r="R7919" s="8"/>
      <c r="S7919" s="8"/>
      <c r="T7919" s="8"/>
      <c r="U7919" s="8"/>
      <c r="V7919" s="8"/>
      <c r="W7919" s="8" t="str">
        <f t="shared" si="248"/>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9"/>
        <v>-</v>
      </c>
      <c r="R7920" s="9"/>
      <c r="S7920" s="9"/>
      <c r="T7920" s="9"/>
      <c r="U7920" s="9"/>
      <c r="V7920" s="9"/>
      <c r="W7920" s="9" t="str">
        <f t="shared" si="248"/>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9"/>
        <v>-</v>
      </c>
      <c r="R7921" s="8"/>
      <c r="S7921" s="8"/>
      <c r="T7921" s="8"/>
      <c r="U7921" s="8"/>
      <c r="V7921" s="8"/>
      <c r="W7921" s="8" t="str">
        <f t="shared" si="248"/>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9"/>
        <v>-</v>
      </c>
      <c r="R7922" s="9"/>
      <c r="S7922" s="9"/>
      <c r="T7922" s="9"/>
      <c r="U7922" s="9"/>
      <c r="V7922" s="9"/>
      <c r="W7922" s="9" t="str">
        <f t="shared" si="248"/>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9"/>
        <v>-</v>
      </c>
      <c r="R7923" s="8"/>
      <c r="S7923" s="8"/>
      <c r="T7923" s="8"/>
      <c r="U7923" s="8"/>
      <c r="V7923" s="8"/>
      <c r="W7923" s="8" t="str">
        <f t="shared" si="248"/>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9"/>
        <v>-</v>
      </c>
      <c r="R7924" s="9"/>
      <c r="S7924" s="9"/>
      <c r="T7924" s="9"/>
      <c r="U7924" s="9"/>
      <c r="V7924" s="9"/>
      <c r="W7924" s="9" t="str">
        <f t="shared" si="248"/>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9"/>
        <v>-</v>
      </c>
      <c r="R7925" s="8"/>
      <c r="S7925" s="8"/>
      <c r="T7925" s="8"/>
      <c r="U7925" s="8"/>
      <c r="V7925" s="8"/>
      <c r="W7925" s="8" t="str">
        <f t="shared" si="248"/>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9"/>
        <v>-</v>
      </c>
      <c r="R7926" s="9"/>
      <c r="S7926" s="9"/>
      <c r="T7926" s="9"/>
      <c r="U7926" s="9"/>
      <c r="V7926" s="9"/>
      <c r="W7926" s="9" t="str">
        <f t="shared" si="248"/>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9"/>
        <v>-</v>
      </c>
      <c r="R7927" s="8"/>
      <c r="S7927" s="8"/>
      <c r="T7927" s="8"/>
      <c r="U7927" s="8"/>
      <c r="V7927" s="8"/>
      <c r="W7927" s="8" t="str">
        <f t="shared" si="248"/>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9"/>
        <v>-</v>
      </c>
      <c r="R7928" s="9"/>
      <c r="S7928" s="9"/>
      <c r="T7928" s="9"/>
      <c r="U7928" s="9"/>
      <c r="V7928" s="9"/>
      <c r="W7928" s="9" t="str">
        <f t="shared" si="248"/>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9"/>
        <v>-</v>
      </c>
      <c r="R7929" s="8"/>
      <c r="S7929" s="8"/>
      <c r="T7929" s="8"/>
      <c r="U7929" s="8"/>
      <c r="V7929" s="8"/>
      <c r="W7929" s="8" t="str">
        <f t="shared" si="248"/>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9"/>
        <v>-</v>
      </c>
      <c r="R7930" s="9"/>
      <c r="S7930" s="9"/>
      <c r="T7930" s="9"/>
      <c r="U7930" s="9"/>
      <c r="V7930" s="9"/>
      <c r="W7930" s="9" t="str">
        <f t="shared" si="248"/>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9"/>
        <v>-</v>
      </c>
      <c r="R7931" s="8"/>
      <c r="S7931" s="8"/>
      <c r="T7931" s="8"/>
      <c r="U7931" s="8"/>
      <c r="V7931" s="8"/>
      <c r="W7931" s="8" t="str">
        <f t="shared" si="248"/>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9"/>
        <v>-</v>
      </c>
      <c r="R7932" s="9"/>
      <c r="S7932" s="9"/>
      <c r="T7932" s="9"/>
      <c r="U7932" s="9"/>
      <c r="V7932" s="9"/>
      <c r="W7932" s="9" t="str">
        <f t="shared" si="248"/>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9"/>
        <v>-</v>
      </c>
      <c r="R7933" s="8"/>
      <c r="S7933" s="8"/>
      <c r="T7933" s="8"/>
      <c r="U7933" s="8"/>
      <c r="V7933" s="8"/>
      <c r="W7933" s="8" t="str">
        <f t="shared" si="248"/>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9"/>
        <v>-</v>
      </c>
      <c r="R7934" s="9"/>
      <c r="S7934" s="9"/>
      <c r="T7934" s="9"/>
      <c r="U7934" s="9"/>
      <c r="V7934" s="9"/>
      <c r="W7934" s="9" t="str">
        <f t="shared" si="248"/>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9"/>
        <v>-</v>
      </c>
      <c r="R7935" s="8"/>
      <c r="S7935" s="8"/>
      <c r="T7935" s="8"/>
      <c r="U7935" s="8"/>
      <c r="V7935" s="8"/>
      <c r="W7935" s="8" t="str">
        <f t="shared" si="248"/>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9"/>
        <v>-</v>
      </c>
      <c r="R7936" s="9"/>
      <c r="S7936" s="9"/>
      <c r="T7936" s="9"/>
      <c r="U7936" s="9"/>
      <c r="V7936" s="9"/>
      <c r="W7936" s="9" t="str">
        <f t="shared" si="248"/>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9"/>
        <v>-</v>
      </c>
      <c r="R7937" s="8"/>
      <c r="S7937" s="8"/>
      <c r="T7937" s="8"/>
      <c r="U7937" s="8"/>
      <c r="V7937" s="8"/>
      <c r="W7937" s="8" t="str">
        <f t="shared" si="248"/>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9"/>
        <v>-</v>
      </c>
      <c r="R7938" s="9"/>
      <c r="S7938" s="9"/>
      <c r="T7938" s="9"/>
      <c r="U7938" s="9"/>
      <c r="V7938" s="9"/>
      <c r="W7938" s="9" t="str">
        <f t="shared" si="248"/>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9"/>
        <v>-</v>
      </c>
      <c r="R7939" s="8"/>
      <c r="S7939" s="8"/>
      <c r="T7939" s="8"/>
      <c r="U7939" s="8"/>
      <c r="V7939" s="8"/>
      <c r="W7939" s="8" t="str">
        <f t="shared" si="248"/>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9"/>
        <v>-</v>
      </c>
      <c r="R7940" s="9"/>
      <c r="S7940" s="9"/>
      <c r="T7940" s="9"/>
      <c r="U7940" s="9"/>
      <c r="V7940" s="9"/>
      <c r="W7940" s="9" t="str">
        <f t="shared" si="248"/>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9"/>
        <v>-</v>
      </c>
      <c r="R7941" s="8"/>
      <c r="S7941" s="8"/>
      <c r="T7941" s="8"/>
      <c r="U7941" s="8"/>
      <c r="V7941" s="8"/>
      <c r="W7941" s="8" t="str">
        <f t="shared" ref="W7941:W8004" si="250">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1">IF(B7942&gt;1/1/1900, (IF(R7942="Closed",(DATEDIF(B7942,P7942,"d"))-(DATEDIF(M7942,O7942,"d")),IF(OR(R7942="Pending",ISBLANK(P7942)),TODAY()-B7942))),"-")</f>
        <v>-</v>
      </c>
      <c r="R7942" s="9"/>
      <c r="S7942" s="9"/>
      <c r="T7942" s="9"/>
      <c r="U7942" s="9"/>
      <c r="V7942" s="9"/>
      <c r="W7942" s="9" t="str">
        <f t="shared" si="250"/>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1"/>
        <v>-</v>
      </c>
      <c r="R7943" s="8"/>
      <c r="S7943" s="8"/>
      <c r="T7943" s="8"/>
      <c r="U7943" s="8"/>
      <c r="V7943" s="8"/>
      <c r="W7943" s="8" t="str">
        <f t="shared" si="250"/>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1"/>
        <v>-</v>
      </c>
      <c r="R7944" s="9"/>
      <c r="S7944" s="9"/>
      <c r="T7944" s="9"/>
      <c r="U7944" s="9"/>
      <c r="V7944" s="9"/>
      <c r="W7944" s="9" t="str">
        <f t="shared" si="250"/>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1"/>
        <v>-</v>
      </c>
      <c r="R7945" s="8"/>
      <c r="S7945" s="8"/>
      <c r="T7945" s="8"/>
      <c r="U7945" s="8"/>
      <c r="V7945" s="8"/>
      <c r="W7945" s="8" t="str">
        <f t="shared" si="250"/>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1"/>
        <v>-</v>
      </c>
      <c r="R7946" s="9"/>
      <c r="S7946" s="9"/>
      <c r="T7946" s="9"/>
      <c r="U7946" s="9"/>
      <c r="V7946" s="9"/>
      <c r="W7946" s="9" t="str">
        <f t="shared" si="250"/>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1"/>
        <v>-</v>
      </c>
      <c r="R7947" s="8"/>
      <c r="S7947" s="8"/>
      <c r="T7947" s="8"/>
      <c r="U7947" s="8"/>
      <c r="V7947" s="8"/>
      <c r="W7947" s="8" t="str">
        <f t="shared" si="250"/>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1"/>
        <v>-</v>
      </c>
      <c r="R7948" s="9"/>
      <c r="S7948" s="9"/>
      <c r="T7948" s="9"/>
      <c r="U7948" s="9"/>
      <c r="V7948" s="9"/>
      <c r="W7948" s="9" t="str">
        <f t="shared" si="250"/>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1"/>
        <v>-</v>
      </c>
      <c r="R7949" s="8"/>
      <c r="S7949" s="8"/>
      <c r="T7949" s="8"/>
      <c r="U7949" s="8"/>
      <c r="V7949" s="8"/>
      <c r="W7949" s="8" t="str">
        <f t="shared" si="250"/>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1"/>
        <v>-</v>
      </c>
      <c r="R7950" s="9"/>
      <c r="S7950" s="9"/>
      <c r="T7950" s="9"/>
      <c r="U7950" s="9"/>
      <c r="V7950" s="9"/>
      <c r="W7950" s="9" t="str">
        <f t="shared" si="250"/>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1"/>
        <v>-</v>
      </c>
      <c r="R7951" s="8"/>
      <c r="S7951" s="8"/>
      <c r="T7951" s="8"/>
      <c r="U7951" s="8"/>
      <c r="V7951" s="8"/>
      <c r="W7951" s="8" t="str">
        <f t="shared" si="250"/>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1"/>
        <v>-</v>
      </c>
      <c r="R7952" s="9"/>
      <c r="S7952" s="9"/>
      <c r="T7952" s="9"/>
      <c r="U7952" s="9"/>
      <c r="V7952" s="9"/>
      <c r="W7952" s="9" t="str">
        <f t="shared" si="250"/>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1"/>
        <v>-</v>
      </c>
      <c r="R7953" s="8"/>
      <c r="S7953" s="8"/>
      <c r="T7953" s="8"/>
      <c r="U7953" s="8"/>
      <c r="V7953" s="8"/>
      <c r="W7953" s="8" t="str">
        <f t="shared" si="250"/>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1"/>
        <v>-</v>
      </c>
      <c r="R7954" s="9"/>
      <c r="S7954" s="9"/>
      <c r="T7954" s="9"/>
      <c r="U7954" s="9"/>
      <c r="V7954" s="9"/>
      <c r="W7954" s="9" t="str">
        <f t="shared" si="250"/>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1"/>
        <v>-</v>
      </c>
      <c r="R7955" s="8"/>
      <c r="S7955" s="8"/>
      <c r="T7955" s="8"/>
      <c r="U7955" s="8"/>
      <c r="V7955" s="8"/>
      <c r="W7955" s="8" t="str">
        <f t="shared" si="250"/>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1"/>
        <v>-</v>
      </c>
      <c r="R7956" s="9"/>
      <c r="S7956" s="9"/>
      <c r="T7956" s="9"/>
      <c r="U7956" s="9"/>
      <c r="V7956" s="9"/>
      <c r="W7956" s="9" t="str">
        <f t="shared" si="250"/>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1"/>
        <v>-</v>
      </c>
      <c r="R7957" s="8"/>
      <c r="S7957" s="8"/>
      <c r="T7957" s="8"/>
      <c r="U7957" s="8"/>
      <c r="V7957" s="8"/>
      <c r="W7957" s="8" t="str">
        <f t="shared" si="250"/>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1"/>
        <v>-</v>
      </c>
      <c r="R7958" s="9"/>
      <c r="S7958" s="9"/>
      <c r="T7958" s="9"/>
      <c r="U7958" s="9"/>
      <c r="V7958" s="9"/>
      <c r="W7958" s="9" t="str">
        <f t="shared" si="250"/>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1"/>
        <v>-</v>
      </c>
      <c r="R7959" s="8"/>
      <c r="S7959" s="8"/>
      <c r="T7959" s="8"/>
      <c r="U7959" s="8"/>
      <c r="V7959" s="8"/>
      <c r="W7959" s="8" t="str">
        <f t="shared" si="250"/>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1"/>
        <v>-</v>
      </c>
      <c r="R7960" s="9"/>
      <c r="S7960" s="9"/>
      <c r="T7960" s="9"/>
      <c r="U7960" s="9"/>
      <c r="V7960" s="9"/>
      <c r="W7960" s="9" t="str">
        <f t="shared" si="250"/>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1"/>
        <v>-</v>
      </c>
      <c r="R7961" s="8"/>
      <c r="S7961" s="8"/>
      <c r="T7961" s="8"/>
      <c r="U7961" s="8"/>
      <c r="V7961" s="8"/>
      <c r="W7961" s="8" t="str">
        <f t="shared" si="250"/>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1"/>
        <v>-</v>
      </c>
      <c r="R7962" s="9"/>
      <c r="S7962" s="9"/>
      <c r="T7962" s="9"/>
      <c r="U7962" s="9"/>
      <c r="V7962" s="9"/>
      <c r="W7962" s="9" t="str">
        <f t="shared" si="250"/>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1"/>
        <v>-</v>
      </c>
      <c r="R7963" s="8"/>
      <c r="S7963" s="8"/>
      <c r="T7963" s="8"/>
      <c r="U7963" s="8"/>
      <c r="V7963" s="8"/>
      <c r="W7963" s="8" t="str">
        <f t="shared" si="250"/>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1"/>
        <v>-</v>
      </c>
      <c r="R7964" s="9"/>
      <c r="S7964" s="9"/>
      <c r="T7964" s="9"/>
      <c r="U7964" s="9"/>
      <c r="V7964" s="9"/>
      <c r="W7964" s="9" t="str">
        <f t="shared" si="250"/>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1"/>
        <v>-</v>
      </c>
      <c r="R7965" s="8"/>
      <c r="S7965" s="8"/>
      <c r="T7965" s="8"/>
      <c r="U7965" s="8"/>
      <c r="V7965" s="8"/>
      <c r="W7965" s="8" t="str">
        <f t="shared" si="250"/>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1"/>
        <v>-</v>
      </c>
      <c r="R7966" s="9"/>
      <c r="S7966" s="9"/>
      <c r="T7966" s="9"/>
      <c r="U7966" s="9"/>
      <c r="V7966" s="9"/>
      <c r="W7966" s="9" t="str">
        <f t="shared" si="250"/>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1"/>
        <v>-</v>
      </c>
      <c r="R7967" s="8"/>
      <c r="S7967" s="8"/>
      <c r="T7967" s="8"/>
      <c r="U7967" s="8"/>
      <c r="V7967" s="8"/>
      <c r="W7967" s="8" t="str">
        <f t="shared" si="250"/>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1"/>
        <v>-</v>
      </c>
      <c r="R7968" s="9"/>
      <c r="S7968" s="9"/>
      <c r="T7968" s="9"/>
      <c r="U7968" s="9"/>
      <c r="V7968" s="9"/>
      <c r="W7968" s="9" t="str">
        <f t="shared" si="250"/>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1"/>
        <v>-</v>
      </c>
      <c r="R7969" s="8"/>
      <c r="S7969" s="8"/>
      <c r="T7969" s="8"/>
      <c r="U7969" s="8"/>
      <c r="V7969" s="8"/>
      <c r="W7969" s="8" t="str">
        <f t="shared" si="250"/>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1"/>
        <v>-</v>
      </c>
      <c r="R7970" s="9"/>
      <c r="S7970" s="9"/>
      <c r="T7970" s="9"/>
      <c r="U7970" s="9"/>
      <c r="V7970" s="9"/>
      <c r="W7970" s="9" t="str">
        <f t="shared" si="250"/>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1"/>
        <v>-</v>
      </c>
      <c r="R7971" s="8"/>
      <c r="S7971" s="8"/>
      <c r="T7971" s="8"/>
      <c r="U7971" s="8"/>
      <c r="V7971" s="8"/>
      <c r="W7971" s="8" t="str">
        <f t="shared" si="250"/>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1"/>
        <v>-</v>
      </c>
      <c r="R7972" s="9"/>
      <c r="S7972" s="9"/>
      <c r="T7972" s="9"/>
      <c r="U7972" s="9"/>
      <c r="V7972" s="9"/>
      <c r="W7972" s="9" t="str">
        <f t="shared" si="250"/>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1"/>
        <v>-</v>
      </c>
      <c r="R7973" s="8"/>
      <c r="S7973" s="8"/>
      <c r="T7973" s="8"/>
      <c r="U7973" s="8"/>
      <c r="V7973" s="8"/>
      <c r="W7973" s="8" t="str">
        <f t="shared" si="250"/>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1"/>
        <v>-</v>
      </c>
      <c r="R7974" s="9"/>
      <c r="S7974" s="9"/>
      <c r="T7974" s="9"/>
      <c r="U7974" s="9"/>
      <c r="V7974" s="9"/>
      <c r="W7974" s="9" t="str">
        <f t="shared" si="250"/>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1"/>
        <v>-</v>
      </c>
      <c r="R7975" s="8"/>
      <c r="S7975" s="8"/>
      <c r="T7975" s="8"/>
      <c r="U7975" s="8"/>
      <c r="V7975" s="8"/>
      <c r="W7975" s="8" t="str">
        <f t="shared" si="250"/>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1"/>
        <v>-</v>
      </c>
      <c r="R7976" s="9"/>
      <c r="S7976" s="9"/>
      <c r="T7976" s="9"/>
      <c r="U7976" s="9"/>
      <c r="V7976" s="9"/>
      <c r="W7976" s="9" t="str">
        <f t="shared" si="250"/>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1"/>
        <v>-</v>
      </c>
      <c r="R7977" s="8"/>
      <c r="S7977" s="8"/>
      <c r="T7977" s="8"/>
      <c r="U7977" s="8"/>
      <c r="V7977" s="8"/>
      <c r="W7977" s="8" t="str">
        <f t="shared" si="250"/>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1"/>
        <v>-</v>
      </c>
      <c r="R7978" s="9"/>
      <c r="S7978" s="9"/>
      <c r="T7978" s="9"/>
      <c r="U7978" s="9"/>
      <c r="V7978" s="9"/>
      <c r="W7978" s="9" t="str">
        <f t="shared" si="250"/>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1"/>
        <v>-</v>
      </c>
      <c r="R7979" s="8"/>
      <c r="S7979" s="8"/>
      <c r="T7979" s="8"/>
      <c r="U7979" s="8"/>
      <c r="V7979" s="8"/>
      <c r="W7979" s="8" t="str">
        <f t="shared" si="250"/>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1"/>
        <v>-</v>
      </c>
      <c r="R7980" s="9"/>
      <c r="S7980" s="9"/>
      <c r="T7980" s="9"/>
      <c r="U7980" s="9"/>
      <c r="V7980" s="9"/>
      <c r="W7980" s="9" t="str">
        <f t="shared" si="250"/>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1"/>
        <v>-</v>
      </c>
      <c r="R7981" s="8"/>
      <c r="S7981" s="8"/>
      <c r="T7981" s="8"/>
      <c r="U7981" s="8"/>
      <c r="V7981" s="8"/>
      <c r="W7981" s="8" t="str">
        <f t="shared" si="250"/>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1"/>
        <v>-</v>
      </c>
      <c r="R7982" s="9"/>
      <c r="S7982" s="9"/>
      <c r="T7982" s="9"/>
      <c r="U7982" s="9"/>
      <c r="V7982" s="9"/>
      <c r="W7982" s="9" t="str">
        <f t="shared" si="250"/>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1"/>
        <v>-</v>
      </c>
      <c r="R7983" s="8"/>
      <c r="S7983" s="8"/>
      <c r="T7983" s="8"/>
      <c r="U7983" s="8"/>
      <c r="V7983" s="8"/>
      <c r="W7983" s="8" t="str">
        <f t="shared" si="250"/>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1"/>
        <v>-</v>
      </c>
      <c r="R7984" s="9"/>
      <c r="S7984" s="9"/>
      <c r="T7984" s="9"/>
      <c r="U7984" s="9"/>
      <c r="V7984" s="9"/>
      <c r="W7984" s="9" t="str">
        <f t="shared" si="250"/>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1"/>
        <v>-</v>
      </c>
      <c r="R7985" s="8"/>
      <c r="S7985" s="8"/>
      <c r="T7985" s="8"/>
      <c r="U7985" s="8"/>
      <c r="V7985" s="8"/>
      <c r="W7985" s="8" t="str">
        <f t="shared" si="250"/>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1"/>
        <v>-</v>
      </c>
      <c r="R7986" s="9"/>
      <c r="S7986" s="9"/>
      <c r="T7986" s="9"/>
      <c r="U7986" s="21"/>
      <c r="V7986" s="9"/>
      <c r="W7986" s="21" t="str">
        <f t="shared" si="250"/>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1"/>
        <v>-</v>
      </c>
      <c r="R7987" s="8"/>
      <c r="S7987" s="8"/>
      <c r="T7987" s="8"/>
      <c r="U7987" s="8"/>
      <c r="V7987" s="8"/>
      <c r="W7987" s="8" t="str">
        <f t="shared" si="250"/>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1"/>
        <v>-</v>
      </c>
      <c r="R7988" s="9"/>
      <c r="S7988" s="9"/>
      <c r="T7988" s="9"/>
      <c r="U7988" s="21"/>
      <c r="V7988" s="9"/>
      <c r="W7988" s="21" t="str">
        <f t="shared" si="250"/>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1"/>
        <v>-</v>
      </c>
      <c r="R7989" s="8"/>
      <c r="S7989" s="8"/>
      <c r="T7989" s="8"/>
      <c r="U7989" s="8"/>
      <c r="V7989" s="8"/>
      <c r="W7989" s="8" t="str">
        <f t="shared" si="250"/>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1"/>
        <v>-</v>
      </c>
      <c r="R7990" s="9"/>
      <c r="S7990" s="9"/>
      <c r="T7990" s="9"/>
      <c r="U7990" s="21"/>
      <c r="V7990" s="9"/>
      <c r="W7990" s="21" t="str">
        <f t="shared" si="250"/>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1"/>
        <v>-</v>
      </c>
      <c r="R7991" s="8"/>
      <c r="S7991" s="8"/>
      <c r="T7991" s="8"/>
      <c r="U7991" s="8"/>
      <c r="V7991" s="8"/>
      <c r="W7991" s="8" t="str">
        <f t="shared" si="250"/>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1"/>
        <v>-</v>
      </c>
      <c r="R7992" s="9"/>
      <c r="S7992" s="9"/>
      <c r="T7992" s="9"/>
      <c r="U7992" s="21"/>
      <c r="V7992" s="9"/>
      <c r="W7992" s="21" t="str">
        <f t="shared" si="250"/>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1"/>
        <v>-</v>
      </c>
      <c r="R7993" s="8"/>
      <c r="S7993" s="8"/>
      <c r="T7993" s="8"/>
      <c r="U7993" s="8"/>
      <c r="V7993" s="8"/>
      <c r="W7993" s="8" t="str">
        <f t="shared" si="250"/>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1"/>
        <v>-</v>
      </c>
      <c r="R7994" s="21"/>
      <c r="S7994" s="21"/>
      <c r="T7994" s="21"/>
      <c r="U7994" s="21"/>
      <c r="V7994" s="21"/>
      <c r="W7994" s="21" t="str">
        <f t="shared" si="250"/>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1"/>
        <v>-</v>
      </c>
      <c r="R7995" s="8"/>
      <c r="S7995" s="8"/>
      <c r="T7995" s="8"/>
      <c r="U7995" s="8"/>
      <c r="V7995" s="8"/>
      <c r="W7995" s="8" t="str">
        <f t="shared" si="250"/>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1"/>
        <v>-</v>
      </c>
      <c r="R7996" s="21"/>
      <c r="S7996" s="21"/>
      <c r="T7996" s="21"/>
      <c r="U7996" s="21"/>
      <c r="V7996" s="21"/>
      <c r="W7996" s="21" t="str">
        <f t="shared" si="250"/>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1"/>
        <v>-</v>
      </c>
      <c r="R7997" s="8"/>
      <c r="S7997" s="8"/>
      <c r="T7997" s="8"/>
      <c r="U7997" s="72"/>
      <c r="V7997" s="8"/>
      <c r="W7997" s="72" t="str">
        <f t="shared" si="250"/>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1"/>
        <v>-</v>
      </c>
      <c r="R7998" s="21"/>
      <c r="S7998" s="21"/>
      <c r="T7998" s="21"/>
      <c r="V7998" s="21"/>
      <c r="W7998" t="str">
        <f t="shared" si="250"/>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1"/>
        <v>-</v>
      </c>
      <c r="R7999" s="8"/>
      <c r="S7999" s="8"/>
      <c r="T7999" s="8"/>
      <c r="U7999" s="71"/>
      <c r="V7999" s="8"/>
      <c r="W7999" s="71" t="str">
        <f t="shared" si="250"/>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1"/>
        <v>-</v>
      </c>
      <c r="R8000" s="21"/>
      <c r="S8000" s="21"/>
      <c r="T8000" s="21"/>
      <c r="V8000" s="21"/>
      <c r="W8000" t="str">
        <f t="shared" si="250"/>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1"/>
        <v>-</v>
      </c>
      <c r="R8001" s="8"/>
      <c r="S8001" s="8"/>
      <c r="T8001" s="8"/>
      <c r="U8001" s="71"/>
      <c r="V8001" s="8"/>
      <c r="W8001" s="71" t="str">
        <f t="shared" si="250"/>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1"/>
        <v>-</v>
      </c>
      <c r="R8002" s="21"/>
      <c r="S8002" s="21"/>
      <c r="T8002" s="21"/>
      <c r="V8002" s="21"/>
      <c r="W8002" t="str">
        <f t="shared" si="250"/>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1"/>
        <v>-</v>
      </c>
      <c r="R8003" s="8"/>
      <c r="S8003" s="8"/>
      <c r="T8003" s="8"/>
      <c r="U8003" s="71"/>
      <c r="V8003" s="8"/>
      <c r="W8003" s="71" t="str">
        <f t="shared" si="250"/>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1"/>
        <v>-</v>
      </c>
      <c r="R8004" s="22"/>
      <c r="S8004" s="22"/>
      <c r="T8004" s="22"/>
      <c r="U8004" s="4"/>
      <c r="V8004" s="22"/>
      <c r="W8004" s="4" t="str">
        <f t="shared" si="250"/>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Normal="100" workbookViewId="0">
      <pane ySplit="4" topLeftCell="A5" activePane="bottomLeft" state="frozen"/>
      <selection pane="bottomLeft" activeCell="AB5" sqref="AB5"/>
    </sheetView>
  </sheetViews>
  <sheetFormatPr defaultRowHeight="15" x14ac:dyDescent="0.25"/>
  <cols>
    <col min="1" max="1" width="14.7109375" customWidth="1"/>
    <col min="2" max="2" width="14.7109375" style="25" customWidth="1"/>
    <col min="3" max="3" width="17.85546875" customWidth="1"/>
    <col min="4" max="8" width="14.7109375" customWidth="1"/>
    <col min="9" max="9" width="18.140625" customWidth="1"/>
    <col min="10" max="10" width="20.140625" customWidth="1"/>
    <col min="11" max="11" width="26" customWidth="1"/>
    <col min="12" max="12" width="41.42578125" customWidth="1"/>
    <col min="13" max="15" width="14.7109375" customWidth="1"/>
    <col min="16" max="16" width="14.7109375" style="25" customWidth="1"/>
    <col min="17" max="17" width="14.7109375" style="16"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7" width="20.7109375" customWidth="1"/>
    <col min="28" max="28" width="14.7109375" customWidth="1"/>
    <col min="29" max="29" width="18.5703125" customWidth="1"/>
  </cols>
  <sheetData>
    <row r="1" spans="1:30" ht="118.15" customHeight="1" x14ac:dyDescent="0.25">
      <c r="A1" s="243" t="s">
        <v>748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row>
    <row r="2" spans="1:30" ht="73.150000000000006" customHeight="1" x14ac:dyDescent="0.25">
      <c r="A2" s="244" t="s">
        <v>747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row>
    <row r="3" spans="1:30" ht="26.25" x14ac:dyDescent="0.25">
      <c r="A3" s="242" t="s">
        <v>682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t="s">
        <v>758</v>
      </c>
      <c r="B5" s="34">
        <v>44998</v>
      </c>
      <c r="C5" s="33" t="s">
        <v>759</v>
      </c>
      <c r="D5" s="33" t="s">
        <v>760</v>
      </c>
      <c r="E5" s="33" t="s">
        <v>761</v>
      </c>
      <c r="F5" s="33" t="s">
        <v>28</v>
      </c>
      <c r="G5" s="33" t="s">
        <v>760</v>
      </c>
      <c r="H5" s="33" t="s">
        <v>761</v>
      </c>
      <c r="I5" s="8">
        <v>1</v>
      </c>
      <c r="J5" s="33" t="s">
        <v>657</v>
      </c>
      <c r="K5" s="33"/>
      <c r="L5" s="33" t="s">
        <v>679</v>
      </c>
      <c r="M5" s="35"/>
      <c r="N5" s="33"/>
      <c r="O5" s="35"/>
      <c r="P5" s="34">
        <v>45026</v>
      </c>
      <c r="Q5" s="39">
        <f t="shared" ref="Q5:Q15" ca="1" si="0">IF(B5&gt;1/1/1900, (IF(R5="Closed",(DATEDIF(B5,P5,"d"))-(DATEDIF(M5,O5,"d")),IF(OR(R5="Pending",ISBLANK(P5)),TODAY()-B5))),"-")</f>
        <v>28</v>
      </c>
      <c r="R5" s="33" t="s">
        <v>21</v>
      </c>
      <c r="S5" s="33"/>
      <c r="T5" s="33" t="s">
        <v>24</v>
      </c>
      <c r="U5" s="8">
        <v>1</v>
      </c>
      <c r="V5" s="33" t="s">
        <v>657</v>
      </c>
      <c r="W5" s="8" t="str">
        <f t="shared" ref="W5:W15" si="1">IF(OR(ISBLANK(J5),ISBLANK(V5)),"-",(IF(J5=V5,"Yes","No")))</f>
        <v>Yes</v>
      </c>
      <c r="X5" s="8"/>
      <c r="Y5" s="8" t="s">
        <v>679</v>
      </c>
      <c r="Z5" s="33" t="s">
        <v>670</v>
      </c>
      <c r="AA5" s="33">
        <v>24</v>
      </c>
      <c r="AB5" s="8" t="s">
        <v>629</v>
      </c>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t="str">
        <f t="shared" si="1"/>
        <v>-</v>
      </c>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t="str">
        <f t="shared" si="1"/>
        <v>-</v>
      </c>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t="str">
        <f t="shared" si="1"/>
        <v>-</v>
      </c>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t="str">
        <f t="shared" si="1"/>
        <v>-</v>
      </c>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t="str">
        <f t="shared" si="1"/>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t="str">
        <f t="shared" si="1"/>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t="str">
        <f t="shared" si="1"/>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t="str">
        <f t="shared" si="1"/>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t="str">
        <f t="shared" si="1"/>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t="str">
        <f t="shared" si="1"/>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ref="Q16:Q69" ca="1" si="2">IF(B16&gt;1/1/1900, (IF(R16="Closed",(DATEDIF(B16,P16,"d"))-(DATEDIF(M16,O16,"d")),IF(OR(R16="Pending",ISBLANK(P16)),TODAY()-B16))),"-")</f>
        <v>-</v>
      </c>
      <c r="R16" s="9"/>
      <c r="S16" s="9"/>
      <c r="T16" s="9"/>
      <c r="U16" s="9"/>
      <c r="V16" s="9"/>
      <c r="W16" s="9" t="str">
        <f t="shared" ref="W16:W68" si="3">IF(OR(ISBLANK(J16),ISBLANK(V16)),"-",(IF(J16=V16,"Yes","No")))</f>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2"/>
        <v>-</v>
      </c>
      <c r="R17" s="8"/>
      <c r="S17" s="8"/>
      <c r="T17" s="8"/>
      <c r="U17" s="8"/>
      <c r="V17" s="8"/>
      <c r="W17" s="8" t="str">
        <f t="shared" si="3"/>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2"/>
        <v>-</v>
      </c>
      <c r="R18" s="9"/>
      <c r="S18" s="9"/>
      <c r="T18" s="9"/>
      <c r="U18" s="9"/>
      <c r="V18" s="9"/>
      <c r="W18" s="9" t="str">
        <f t="shared" si="3"/>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2"/>
        <v>-</v>
      </c>
      <c r="R19" s="8"/>
      <c r="S19" s="8"/>
      <c r="T19" s="8"/>
      <c r="U19" s="8"/>
      <c r="V19" s="8"/>
      <c r="W19" s="8" t="str">
        <f t="shared" si="3"/>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2"/>
        <v>-</v>
      </c>
      <c r="R20" s="9"/>
      <c r="S20" s="9"/>
      <c r="T20" s="9"/>
      <c r="U20" s="9"/>
      <c r="V20" s="9"/>
      <c r="W20" s="9" t="str">
        <f t="shared" si="3"/>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2"/>
        <v>-</v>
      </c>
      <c r="R21" s="8"/>
      <c r="S21" s="8"/>
      <c r="T21" s="8"/>
      <c r="U21" s="28"/>
      <c r="V21" s="8"/>
      <c r="W21" s="28" t="str">
        <f t="shared" si="3"/>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2"/>
        <v>-</v>
      </c>
      <c r="R22" s="9"/>
      <c r="S22" s="9"/>
      <c r="T22" s="9"/>
      <c r="U22" s="9"/>
      <c r="V22" s="9"/>
      <c r="W22" s="9" t="str">
        <f t="shared" si="3"/>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2"/>
        <v>-</v>
      </c>
      <c r="R23" s="8"/>
      <c r="S23" s="8"/>
      <c r="T23" s="8"/>
      <c r="U23" s="28"/>
      <c r="V23" s="8"/>
      <c r="W23" s="28" t="str">
        <f t="shared" si="3"/>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2"/>
        <v>-</v>
      </c>
      <c r="R24" s="9"/>
      <c r="S24" s="9"/>
      <c r="T24" s="9"/>
      <c r="U24" s="9"/>
      <c r="V24" s="9"/>
      <c r="W24" s="9" t="str">
        <f t="shared" si="3"/>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2"/>
        <v>-</v>
      </c>
      <c r="R25" s="8"/>
      <c r="S25" s="8"/>
      <c r="T25" s="8"/>
      <c r="U25" s="8"/>
      <c r="V25" s="8"/>
      <c r="W25" s="8" t="str">
        <f t="shared" si="3"/>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2"/>
        <v>-</v>
      </c>
      <c r="R26" s="9"/>
      <c r="S26" s="9"/>
      <c r="T26" s="9"/>
      <c r="U26" s="9"/>
      <c r="V26" s="9"/>
      <c r="W26" s="9" t="str">
        <f t="shared" si="3"/>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2"/>
        <v>-</v>
      </c>
      <c r="R27" s="8"/>
      <c r="S27" s="8"/>
      <c r="T27" s="8"/>
      <c r="U27" s="8"/>
      <c r="V27" s="8"/>
      <c r="W27" s="8" t="str">
        <f t="shared" si="3"/>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2"/>
        <v>-</v>
      </c>
      <c r="R28" s="9"/>
      <c r="S28" s="9"/>
      <c r="T28" s="9"/>
      <c r="U28" s="9"/>
      <c r="V28" s="9"/>
      <c r="W28" s="9" t="str">
        <f t="shared" si="3"/>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2"/>
        <v>-</v>
      </c>
      <c r="R29" s="28"/>
      <c r="S29" s="28"/>
      <c r="T29" s="28"/>
      <c r="U29" s="8"/>
      <c r="V29" s="28"/>
      <c r="W29" s="8" t="str">
        <f t="shared" si="3"/>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2"/>
        <v>-</v>
      </c>
      <c r="R30" s="9"/>
      <c r="S30" s="9"/>
      <c r="T30" s="9"/>
      <c r="U30" s="9"/>
      <c r="V30" s="9"/>
      <c r="W30" s="9" t="str">
        <f t="shared" si="3"/>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2"/>
        <v>-</v>
      </c>
      <c r="R31" s="28"/>
      <c r="S31" s="28"/>
      <c r="T31" s="28"/>
      <c r="U31" s="8"/>
      <c r="V31" s="28"/>
      <c r="W31" s="8" t="str">
        <f t="shared" si="3"/>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2"/>
        <v>-</v>
      </c>
      <c r="R32" s="9"/>
      <c r="S32" s="9"/>
      <c r="T32" s="9"/>
      <c r="U32" s="9"/>
      <c r="V32" s="9"/>
      <c r="W32" s="9" t="str">
        <f t="shared" si="3"/>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2"/>
        <v>-</v>
      </c>
      <c r="R33" s="8"/>
      <c r="S33" s="8"/>
      <c r="T33" s="8"/>
      <c r="U33" s="8"/>
      <c r="V33" s="8"/>
      <c r="W33" s="8" t="str">
        <f t="shared" si="3"/>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2"/>
        <v>-</v>
      </c>
      <c r="R34" s="9"/>
      <c r="S34" s="9"/>
      <c r="T34" s="9"/>
      <c r="U34" s="9"/>
      <c r="V34" s="9"/>
      <c r="W34" s="9" t="str">
        <f t="shared" si="3"/>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2"/>
        <v>-</v>
      </c>
      <c r="R35" s="8"/>
      <c r="S35" s="8"/>
      <c r="T35" s="8"/>
      <c r="U35" s="8"/>
      <c r="V35" s="8"/>
      <c r="W35" s="8" t="str">
        <f t="shared" si="3"/>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2"/>
        <v>-</v>
      </c>
      <c r="R36" s="9"/>
      <c r="S36" s="9"/>
      <c r="T36" s="9"/>
      <c r="U36" s="9"/>
      <c r="V36" s="9"/>
      <c r="W36" s="9" t="str">
        <f t="shared" si="3"/>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2"/>
        <v>-</v>
      </c>
      <c r="R37" s="8"/>
      <c r="S37" s="8"/>
      <c r="T37" s="8"/>
      <c r="U37" s="8"/>
      <c r="V37" s="8"/>
      <c r="W37" s="8" t="str">
        <f t="shared" si="3"/>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2"/>
        <v>-</v>
      </c>
      <c r="R38" s="9"/>
      <c r="S38" s="9"/>
      <c r="T38" s="9"/>
      <c r="U38" s="9"/>
      <c r="V38" s="9"/>
      <c r="W38" s="9" t="str">
        <f t="shared" si="3"/>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2"/>
        <v>-</v>
      </c>
      <c r="R39" s="8"/>
      <c r="S39" s="8"/>
      <c r="T39" s="8"/>
      <c r="U39" s="8"/>
      <c r="V39" s="8"/>
      <c r="W39" s="8" t="str">
        <f t="shared" si="3"/>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2"/>
        <v>-</v>
      </c>
      <c r="R40" s="9"/>
      <c r="S40" s="9"/>
      <c r="T40" s="9"/>
      <c r="U40" s="9"/>
      <c r="V40" s="9"/>
      <c r="W40" s="9" t="str">
        <f t="shared" si="3"/>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2"/>
        <v>-</v>
      </c>
      <c r="R41" s="8"/>
      <c r="S41" s="8"/>
      <c r="T41" s="8"/>
      <c r="U41" s="8"/>
      <c r="V41" s="8"/>
      <c r="W41" s="8" t="str">
        <f t="shared" si="3"/>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2"/>
        <v>-</v>
      </c>
      <c r="R42" s="9"/>
      <c r="S42" s="9"/>
      <c r="T42" s="9"/>
      <c r="U42" s="9"/>
      <c r="V42" s="9"/>
      <c r="W42" s="9" t="str">
        <f t="shared" si="3"/>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2"/>
        <v>-</v>
      </c>
      <c r="R43" s="8"/>
      <c r="S43" s="8"/>
      <c r="T43" s="8"/>
      <c r="U43" s="8"/>
      <c r="V43" s="8"/>
      <c r="W43" s="8" t="str">
        <f t="shared" si="3"/>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2"/>
        <v>-</v>
      </c>
      <c r="R44" s="9"/>
      <c r="S44" s="9"/>
      <c r="T44" s="9"/>
      <c r="U44" s="9"/>
      <c r="V44" s="9"/>
      <c r="W44" s="9" t="str">
        <f t="shared" si="3"/>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2"/>
        <v>-</v>
      </c>
      <c r="R45" s="8"/>
      <c r="S45" s="8"/>
      <c r="T45" s="8"/>
      <c r="U45" s="8"/>
      <c r="V45" s="8"/>
      <c r="W45" s="8" t="str">
        <f t="shared" si="3"/>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2"/>
        <v>-</v>
      </c>
      <c r="R46" s="9"/>
      <c r="S46" s="9"/>
      <c r="T46" s="9"/>
      <c r="U46" s="9"/>
      <c r="V46" s="9"/>
      <c r="W46" s="9" t="str">
        <f t="shared" si="3"/>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2"/>
        <v>-</v>
      </c>
      <c r="R47" s="8"/>
      <c r="S47" s="8"/>
      <c r="T47" s="8"/>
      <c r="U47" s="8"/>
      <c r="V47" s="8"/>
      <c r="W47" s="8" t="str">
        <f t="shared" si="3"/>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2"/>
        <v>-</v>
      </c>
      <c r="R48" s="9"/>
      <c r="S48" s="9"/>
      <c r="T48" s="9"/>
      <c r="U48" s="9"/>
      <c r="V48" s="9"/>
      <c r="W48" s="9" t="str">
        <f t="shared" si="3"/>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2"/>
        <v>-</v>
      </c>
      <c r="R49" s="8"/>
      <c r="S49" s="8"/>
      <c r="T49" s="8"/>
      <c r="U49" s="8"/>
      <c r="V49" s="8"/>
      <c r="W49" s="8" t="str">
        <f t="shared" si="3"/>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2"/>
        <v>-</v>
      </c>
      <c r="R50" s="9"/>
      <c r="S50" s="9"/>
      <c r="T50" s="9"/>
      <c r="U50" s="9"/>
      <c r="V50" s="9"/>
      <c r="W50" s="9" t="str">
        <f t="shared" si="3"/>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2"/>
        <v>-</v>
      </c>
      <c r="R51" s="8"/>
      <c r="S51" s="8"/>
      <c r="T51" s="8"/>
      <c r="U51" s="8"/>
      <c r="V51" s="8"/>
      <c r="W51" s="8" t="str">
        <f t="shared" si="3"/>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2"/>
        <v>-</v>
      </c>
      <c r="R52" s="9"/>
      <c r="S52" s="9"/>
      <c r="T52" s="9"/>
      <c r="U52" s="9"/>
      <c r="V52" s="9"/>
      <c r="W52" s="9" t="str">
        <f t="shared" si="3"/>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2"/>
        <v>-</v>
      </c>
      <c r="R53" s="8"/>
      <c r="S53" s="8"/>
      <c r="T53" s="8"/>
      <c r="U53" s="8"/>
      <c r="V53" s="8"/>
      <c r="W53" s="8" t="str">
        <f t="shared" si="3"/>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2"/>
        <v>-</v>
      </c>
      <c r="R54" s="9"/>
      <c r="S54" s="9"/>
      <c r="T54" s="9"/>
      <c r="U54" s="9"/>
      <c r="V54" s="9"/>
      <c r="W54" s="9" t="str">
        <f t="shared" si="3"/>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2"/>
        <v>-</v>
      </c>
      <c r="R55" s="8"/>
      <c r="S55" s="8"/>
      <c r="T55" s="8"/>
      <c r="U55" s="8"/>
      <c r="V55" s="8"/>
      <c r="W55" s="8" t="str">
        <f t="shared" si="3"/>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2"/>
        <v>-</v>
      </c>
      <c r="R56" s="9"/>
      <c r="S56" s="9"/>
      <c r="T56" s="9"/>
      <c r="U56" s="9"/>
      <c r="V56" s="9"/>
      <c r="W56" s="9" t="str">
        <f t="shared" si="3"/>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2"/>
        <v>-</v>
      </c>
      <c r="R57" s="8"/>
      <c r="S57" s="8"/>
      <c r="T57" s="8"/>
      <c r="U57" s="8"/>
      <c r="V57" s="8"/>
      <c r="W57" s="8" t="str">
        <f t="shared" si="3"/>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2"/>
        <v>-</v>
      </c>
      <c r="R58" s="9"/>
      <c r="S58" s="9"/>
      <c r="T58" s="9"/>
      <c r="U58" s="9"/>
      <c r="V58" s="9"/>
      <c r="W58" s="9" t="str">
        <f t="shared" si="3"/>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2"/>
        <v>-</v>
      </c>
      <c r="R59" s="8"/>
      <c r="S59" s="8"/>
      <c r="T59" s="8"/>
      <c r="U59" s="8"/>
      <c r="V59" s="8"/>
      <c r="W59" s="8" t="str">
        <f t="shared" si="3"/>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2"/>
        <v>-</v>
      </c>
      <c r="R60" s="9"/>
      <c r="S60" s="9"/>
      <c r="T60" s="9"/>
      <c r="U60" s="9"/>
      <c r="V60" s="9"/>
      <c r="W60" s="9" t="str">
        <f t="shared" si="3"/>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2"/>
        <v>-</v>
      </c>
      <c r="R61" s="8"/>
      <c r="S61" s="8"/>
      <c r="T61" s="8"/>
      <c r="U61" s="8"/>
      <c r="V61" s="8"/>
      <c r="W61" s="8" t="str">
        <f t="shared" si="3"/>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2"/>
        <v>-</v>
      </c>
      <c r="R62" s="9"/>
      <c r="S62" s="9"/>
      <c r="T62" s="9"/>
      <c r="U62" s="9"/>
      <c r="V62" s="9"/>
      <c r="W62" s="9" t="str">
        <f t="shared" si="3"/>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2"/>
        <v>-</v>
      </c>
      <c r="R63" s="8"/>
      <c r="S63" s="8"/>
      <c r="T63" s="8"/>
      <c r="U63" s="8"/>
      <c r="V63" s="8"/>
      <c r="W63" s="8" t="str">
        <f t="shared" si="3"/>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2"/>
        <v>-</v>
      </c>
      <c r="R64" s="9"/>
      <c r="S64" s="9"/>
      <c r="T64" s="9"/>
      <c r="U64" s="9"/>
      <c r="V64" s="9"/>
      <c r="W64" s="9" t="str">
        <f t="shared" si="3"/>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2"/>
        <v>-</v>
      </c>
      <c r="R65" s="8"/>
      <c r="S65" s="8"/>
      <c r="T65" s="8"/>
      <c r="U65" s="8"/>
      <c r="V65" s="8"/>
      <c r="W65" s="8" t="str">
        <f t="shared" si="3"/>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2"/>
        <v>-</v>
      </c>
      <c r="R66" s="9"/>
      <c r="S66" s="9"/>
      <c r="T66" s="9"/>
      <c r="U66" s="9"/>
      <c r="V66" s="9"/>
      <c r="W66" s="9" t="str">
        <f t="shared" si="3"/>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2"/>
        <v>-</v>
      </c>
      <c r="R67" s="8"/>
      <c r="S67" s="8"/>
      <c r="T67" s="8"/>
      <c r="U67" s="8"/>
      <c r="V67" s="8"/>
      <c r="W67" s="8" t="str">
        <f t="shared" si="3"/>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2"/>
        <v>-</v>
      </c>
      <c r="R68" s="9"/>
      <c r="S68" s="9"/>
      <c r="T68" s="9"/>
      <c r="U68" s="9"/>
      <c r="V68" s="9"/>
      <c r="W68" s="9" t="str">
        <f t="shared" si="3"/>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2"/>
        <v>-</v>
      </c>
      <c r="R69" s="8"/>
      <c r="S69" s="8"/>
      <c r="T69" s="8"/>
      <c r="U69" s="8"/>
      <c r="V69" s="8"/>
      <c r="W69" s="8" t="str">
        <f t="shared" ref="W69:W132" si="4">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5">IF(B70&gt;1/1/1900, (IF(R70="Closed",(DATEDIF(B70,P70,"d"))-(DATEDIF(M70,O70,"d")),IF(OR(R70="Pending",ISBLANK(P70)),TODAY()-B70))),"-")</f>
        <v>-</v>
      </c>
      <c r="R70" s="9"/>
      <c r="S70" s="9"/>
      <c r="T70" s="9"/>
      <c r="U70" s="9"/>
      <c r="V70" s="9"/>
      <c r="W70" s="9" t="str">
        <f t="shared" si="4"/>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5"/>
        <v>-</v>
      </c>
      <c r="R71" s="8"/>
      <c r="S71" s="8"/>
      <c r="T71" s="8"/>
      <c r="U71" s="8"/>
      <c r="V71" s="8"/>
      <c r="W71" s="8" t="str">
        <f t="shared" si="4"/>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5"/>
        <v>-</v>
      </c>
      <c r="R72" s="9"/>
      <c r="S72" s="9"/>
      <c r="T72" s="9"/>
      <c r="U72" s="9"/>
      <c r="V72" s="9"/>
      <c r="W72" s="9" t="str">
        <f t="shared" si="4"/>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5"/>
        <v>-</v>
      </c>
      <c r="R73" s="8"/>
      <c r="S73" s="8"/>
      <c r="T73" s="8"/>
      <c r="U73" s="8"/>
      <c r="V73" s="8"/>
      <c r="W73" s="8" t="str">
        <f t="shared" si="4"/>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5"/>
        <v>-</v>
      </c>
      <c r="R74" s="9"/>
      <c r="S74" s="9"/>
      <c r="T74" s="9"/>
      <c r="U74" s="9"/>
      <c r="V74" s="9"/>
      <c r="W74" s="9" t="str">
        <f t="shared" si="4"/>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5"/>
        <v>-</v>
      </c>
      <c r="R75" s="8"/>
      <c r="S75" s="8"/>
      <c r="T75" s="8"/>
      <c r="U75" s="8"/>
      <c r="V75" s="8"/>
      <c r="W75" s="8" t="str">
        <f t="shared" si="4"/>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5"/>
        <v>-</v>
      </c>
      <c r="R76" s="9"/>
      <c r="S76" s="9"/>
      <c r="T76" s="9"/>
      <c r="U76" s="9"/>
      <c r="V76" s="9"/>
      <c r="W76" s="9" t="str">
        <f t="shared" si="4"/>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5"/>
        <v>-</v>
      </c>
      <c r="R77" s="8"/>
      <c r="S77" s="8"/>
      <c r="T77" s="8"/>
      <c r="U77" s="8"/>
      <c r="V77" s="8"/>
      <c r="W77" s="8" t="str">
        <f t="shared" si="4"/>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5"/>
        <v>-</v>
      </c>
      <c r="R78" s="9"/>
      <c r="S78" s="9"/>
      <c r="T78" s="9"/>
      <c r="U78" s="9"/>
      <c r="V78" s="9"/>
      <c r="W78" s="9" t="str">
        <f t="shared" si="4"/>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5"/>
        <v>-</v>
      </c>
      <c r="R79" s="8"/>
      <c r="S79" s="8"/>
      <c r="T79" s="8"/>
      <c r="U79" s="8"/>
      <c r="V79" s="8"/>
      <c r="W79" s="8" t="str">
        <f t="shared" si="4"/>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5"/>
        <v>-</v>
      </c>
      <c r="R80" s="9"/>
      <c r="S80" s="9"/>
      <c r="T80" s="9"/>
      <c r="U80" s="9"/>
      <c r="V80" s="9"/>
      <c r="W80" s="9" t="str">
        <f t="shared" si="4"/>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5"/>
        <v>-</v>
      </c>
      <c r="R81" s="8"/>
      <c r="S81" s="8"/>
      <c r="T81" s="8"/>
      <c r="U81" s="8"/>
      <c r="V81" s="8"/>
      <c r="W81" s="8" t="str">
        <f t="shared" si="4"/>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5"/>
        <v>-</v>
      </c>
      <c r="R82" s="9"/>
      <c r="S82" s="9"/>
      <c r="T82" s="9"/>
      <c r="U82" s="9"/>
      <c r="V82" s="9"/>
      <c r="W82" s="9" t="str">
        <f t="shared" si="4"/>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5"/>
        <v>-</v>
      </c>
      <c r="R83" s="8"/>
      <c r="S83" s="8"/>
      <c r="T83" s="8"/>
      <c r="U83" s="8"/>
      <c r="V83" s="8"/>
      <c r="W83" s="8" t="str">
        <f t="shared" si="4"/>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5"/>
        <v>-</v>
      </c>
      <c r="R84" s="9"/>
      <c r="S84" s="9"/>
      <c r="T84" s="9"/>
      <c r="U84" s="9"/>
      <c r="V84" s="9"/>
      <c r="W84" s="9" t="str">
        <f t="shared" si="4"/>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5"/>
        <v>-</v>
      </c>
      <c r="R85" s="8"/>
      <c r="S85" s="8"/>
      <c r="T85" s="8"/>
      <c r="U85" s="8"/>
      <c r="V85" s="8"/>
      <c r="W85" s="8" t="str">
        <f t="shared" si="4"/>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5"/>
        <v>-</v>
      </c>
      <c r="R86" s="9"/>
      <c r="S86" s="9"/>
      <c r="T86" s="9"/>
      <c r="U86" s="9"/>
      <c r="V86" s="9"/>
      <c r="W86" s="9" t="str">
        <f t="shared" si="4"/>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5"/>
        <v>-</v>
      </c>
      <c r="R87" s="8"/>
      <c r="S87" s="8"/>
      <c r="T87" s="8"/>
      <c r="U87" s="8"/>
      <c r="V87" s="8"/>
      <c r="W87" s="8" t="str">
        <f t="shared" si="4"/>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5"/>
        <v>-</v>
      </c>
      <c r="R88" s="9"/>
      <c r="S88" s="9"/>
      <c r="T88" s="9"/>
      <c r="U88" s="9"/>
      <c r="V88" s="9"/>
      <c r="W88" s="9" t="str">
        <f t="shared" si="4"/>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5"/>
        <v>-</v>
      </c>
      <c r="R89" s="8"/>
      <c r="S89" s="8"/>
      <c r="T89" s="8"/>
      <c r="U89" s="8"/>
      <c r="V89" s="8"/>
      <c r="W89" s="8" t="str">
        <f t="shared" si="4"/>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5"/>
        <v>-</v>
      </c>
      <c r="R90" s="9"/>
      <c r="S90" s="9"/>
      <c r="T90" s="9"/>
      <c r="U90" s="9"/>
      <c r="V90" s="9"/>
      <c r="W90" s="9" t="str">
        <f t="shared" si="4"/>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5"/>
        <v>-</v>
      </c>
      <c r="R91" s="8"/>
      <c r="S91" s="8"/>
      <c r="T91" s="8"/>
      <c r="U91" s="8"/>
      <c r="V91" s="8"/>
      <c r="W91" s="8" t="str">
        <f t="shared" si="4"/>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5"/>
        <v>-</v>
      </c>
      <c r="R92" s="9"/>
      <c r="S92" s="9"/>
      <c r="T92" s="9"/>
      <c r="U92" s="9"/>
      <c r="V92" s="9"/>
      <c r="W92" s="9" t="str">
        <f t="shared" si="4"/>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5"/>
        <v>-</v>
      </c>
      <c r="R93" s="8"/>
      <c r="S93" s="8"/>
      <c r="T93" s="8"/>
      <c r="U93" s="8"/>
      <c r="V93" s="8"/>
      <c r="W93" s="8" t="str">
        <f t="shared" si="4"/>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5"/>
        <v>-</v>
      </c>
      <c r="R94" s="9"/>
      <c r="S94" s="9"/>
      <c r="T94" s="9"/>
      <c r="U94" s="9"/>
      <c r="V94" s="9"/>
      <c r="W94" s="9" t="str">
        <f t="shared" si="4"/>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5"/>
        <v>-</v>
      </c>
      <c r="R95" s="8"/>
      <c r="S95" s="8"/>
      <c r="T95" s="8"/>
      <c r="U95" s="8"/>
      <c r="V95" s="8"/>
      <c r="W95" s="8" t="str">
        <f t="shared" si="4"/>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5"/>
        <v>-</v>
      </c>
      <c r="R96" s="9"/>
      <c r="S96" s="9"/>
      <c r="T96" s="9"/>
      <c r="U96" s="9"/>
      <c r="V96" s="9"/>
      <c r="W96" s="9" t="str">
        <f t="shared" si="4"/>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5"/>
        <v>-</v>
      </c>
      <c r="R97" s="8"/>
      <c r="S97" s="8"/>
      <c r="T97" s="8"/>
      <c r="U97" s="8"/>
      <c r="V97" s="8"/>
      <c r="W97" s="8" t="str">
        <f t="shared" si="4"/>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5"/>
        <v>-</v>
      </c>
      <c r="R98" s="9"/>
      <c r="S98" s="9"/>
      <c r="T98" s="9"/>
      <c r="U98" s="9"/>
      <c r="V98" s="9"/>
      <c r="W98" s="9" t="str">
        <f t="shared" si="4"/>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5"/>
        <v>-</v>
      </c>
      <c r="R99" s="8"/>
      <c r="S99" s="8"/>
      <c r="T99" s="8"/>
      <c r="U99" s="8"/>
      <c r="V99" s="8"/>
      <c r="W99" s="8" t="str">
        <f t="shared" si="4"/>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5"/>
        <v>-</v>
      </c>
      <c r="R100" s="9"/>
      <c r="S100" s="9"/>
      <c r="T100" s="9"/>
      <c r="U100" s="9"/>
      <c r="V100" s="9"/>
      <c r="W100" s="9" t="str">
        <f t="shared" si="4"/>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5"/>
        <v>-</v>
      </c>
      <c r="R101" s="8"/>
      <c r="S101" s="8"/>
      <c r="T101" s="8"/>
      <c r="U101" s="8"/>
      <c r="V101" s="8"/>
      <c r="W101" s="8" t="str">
        <f t="shared" si="4"/>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5"/>
        <v>-</v>
      </c>
      <c r="R102" s="9"/>
      <c r="S102" s="9"/>
      <c r="T102" s="9"/>
      <c r="U102" s="9"/>
      <c r="V102" s="9"/>
      <c r="W102" s="9" t="str">
        <f t="shared" si="4"/>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5"/>
        <v>-</v>
      </c>
      <c r="R103" s="8"/>
      <c r="S103" s="8"/>
      <c r="T103" s="8"/>
      <c r="U103" s="8"/>
      <c r="V103" s="8"/>
      <c r="W103" s="8" t="str">
        <f t="shared" si="4"/>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5"/>
        <v>-</v>
      </c>
      <c r="R104" s="9"/>
      <c r="S104" s="9"/>
      <c r="T104" s="9"/>
      <c r="U104" s="9"/>
      <c r="V104" s="9"/>
      <c r="W104" s="9" t="str">
        <f t="shared" si="4"/>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5"/>
        <v>-</v>
      </c>
      <c r="R105" s="8"/>
      <c r="S105" s="8"/>
      <c r="T105" s="8"/>
      <c r="U105" s="8"/>
      <c r="V105" s="8"/>
      <c r="W105" s="8" t="str">
        <f t="shared" si="4"/>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5"/>
        <v>-</v>
      </c>
      <c r="R106" s="9"/>
      <c r="S106" s="9"/>
      <c r="T106" s="9"/>
      <c r="U106" s="9"/>
      <c r="V106" s="9"/>
      <c r="W106" s="9" t="str">
        <f t="shared" si="4"/>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5"/>
        <v>-</v>
      </c>
      <c r="R107" s="8"/>
      <c r="S107" s="8"/>
      <c r="T107" s="8"/>
      <c r="U107" s="8"/>
      <c r="V107" s="8"/>
      <c r="W107" s="8" t="str">
        <f t="shared" si="4"/>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5"/>
        <v>-</v>
      </c>
      <c r="R108" s="9"/>
      <c r="S108" s="9"/>
      <c r="T108" s="9"/>
      <c r="U108" s="9"/>
      <c r="V108" s="9"/>
      <c r="W108" s="9" t="str">
        <f t="shared" si="4"/>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5"/>
        <v>-</v>
      </c>
      <c r="R109" s="8"/>
      <c r="S109" s="8"/>
      <c r="T109" s="8"/>
      <c r="U109" s="8"/>
      <c r="V109" s="8"/>
      <c r="W109" s="8" t="str">
        <f t="shared" si="4"/>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5"/>
        <v>-</v>
      </c>
      <c r="R110" s="9"/>
      <c r="S110" s="9"/>
      <c r="T110" s="9"/>
      <c r="U110" s="9"/>
      <c r="V110" s="9"/>
      <c r="W110" s="9" t="str">
        <f t="shared" si="4"/>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5"/>
        <v>-</v>
      </c>
      <c r="R111" s="8"/>
      <c r="S111" s="8"/>
      <c r="T111" s="8"/>
      <c r="U111" s="8"/>
      <c r="V111" s="8"/>
      <c r="W111" s="8" t="str">
        <f t="shared" si="4"/>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5"/>
        <v>-</v>
      </c>
      <c r="R112" s="9"/>
      <c r="S112" s="9"/>
      <c r="T112" s="9"/>
      <c r="U112" s="9"/>
      <c r="V112" s="9"/>
      <c r="W112" s="9" t="str">
        <f t="shared" si="4"/>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5"/>
        <v>-</v>
      </c>
      <c r="R113" s="8"/>
      <c r="S113" s="8"/>
      <c r="T113" s="8"/>
      <c r="U113" s="8"/>
      <c r="V113" s="8"/>
      <c r="W113" s="8" t="str">
        <f t="shared" si="4"/>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5"/>
        <v>-</v>
      </c>
      <c r="R114" s="9"/>
      <c r="S114" s="9"/>
      <c r="T114" s="9"/>
      <c r="U114" s="9"/>
      <c r="V114" s="9"/>
      <c r="W114" s="9" t="str">
        <f t="shared" si="4"/>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5"/>
        <v>-</v>
      </c>
      <c r="R115" s="8"/>
      <c r="S115" s="8"/>
      <c r="T115" s="8"/>
      <c r="U115" s="8"/>
      <c r="V115" s="8"/>
      <c r="W115" s="8" t="str">
        <f t="shared" si="4"/>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5"/>
        <v>-</v>
      </c>
      <c r="R116" s="9"/>
      <c r="S116" s="9"/>
      <c r="T116" s="9"/>
      <c r="U116" s="9"/>
      <c r="V116" s="9"/>
      <c r="W116" s="9" t="str">
        <f t="shared" si="4"/>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5"/>
        <v>-</v>
      </c>
      <c r="R117" s="8"/>
      <c r="S117" s="8"/>
      <c r="T117" s="8"/>
      <c r="U117" s="8"/>
      <c r="V117" s="8"/>
      <c r="W117" s="8" t="str">
        <f t="shared" si="4"/>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5"/>
        <v>-</v>
      </c>
      <c r="R118" s="9"/>
      <c r="S118" s="9"/>
      <c r="T118" s="9"/>
      <c r="U118" s="9"/>
      <c r="V118" s="9"/>
      <c r="W118" s="9" t="str">
        <f t="shared" si="4"/>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5"/>
        <v>-</v>
      </c>
      <c r="R119" s="8"/>
      <c r="S119" s="8"/>
      <c r="T119" s="8"/>
      <c r="U119" s="8"/>
      <c r="V119" s="8"/>
      <c r="W119" s="8" t="str">
        <f t="shared" si="4"/>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5"/>
        <v>-</v>
      </c>
      <c r="R120" s="9"/>
      <c r="S120" s="9"/>
      <c r="T120" s="9"/>
      <c r="U120" s="9"/>
      <c r="V120" s="9"/>
      <c r="W120" s="9" t="str">
        <f t="shared" si="4"/>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5"/>
        <v>-</v>
      </c>
      <c r="R121" s="8"/>
      <c r="S121" s="8"/>
      <c r="T121" s="8"/>
      <c r="U121" s="8"/>
      <c r="V121" s="8"/>
      <c r="W121" s="8" t="str">
        <f t="shared" si="4"/>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5"/>
        <v>-</v>
      </c>
      <c r="R122" s="9"/>
      <c r="S122" s="9"/>
      <c r="T122" s="9"/>
      <c r="U122" s="9"/>
      <c r="V122" s="9"/>
      <c r="W122" s="9" t="str">
        <f t="shared" si="4"/>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5"/>
        <v>-</v>
      </c>
      <c r="R123" s="8"/>
      <c r="S123" s="8"/>
      <c r="T123" s="8"/>
      <c r="U123" s="8"/>
      <c r="V123" s="8"/>
      <c r="W123" s="8" t="str">
        <f t="shared" si="4"/>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5"/>
        <v>-</v>
      </c>
      <c r="R124" s="9"/>
      <c r="S124" s="9"/>
      <c r="T124" s="9"/>
      <c r="U124" s="9"/>
      <c r="V124" s="9"/>
      <c r="W124" s="9" t="str">
        <f t="shared" si="4"/>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5"/>
        <v>-</v>
      </c>
      <c r="R125" s="8"/>
      <c r="S125" s="8"/>
      <c r="T125" s="8"/>
      <c r="U125" s="8"/>
      <c r="V125" s="8"/>
      <c r="W125" s="8" t="str">
        <f t="shared" si="4"/>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5"/>
        <v>-</v>
      </c>
      <c r="R126" s="9"/>
      <c r="S126" s="9"/>
      <c r="T126" s="9"/>
      <c r="U126" s="9"/>
      <c r="V126" s="9"/>
      <c r="W126" s="9" t="str">
        <f t="shared" si="4"/>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5"/>
        <v>-</v>
      </c>
      <c r="R127" s="8"/>
      <c r="S127" s="8"/>
      <c r="T127" s="8"/>
      <c r="U127" s="8"/>
      <c r="V127" s="8"/>
      <c r="W127" s="8" t="str">
        <f t="shared" si="4"/>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5"/>
        <v>-</v>
      </c>
      <c r="R128" s="9"/>
      <c r="S128" s="9"/>
      <c r="T128" s="9"/>
      <c r="U128" s="9"/>
      <c r="V128" s="9"/>
      <c r="W128" s="9" t="str">
        <f t="shared" si="4"/>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5"/>
        <v>-</v>
      </c>
      <c r="R129" s="8"/>
      <c r="S129" s="8"/>
      <c r="T129" s="8"/>
      <c r="U129" s="8"/>
      <c r="V129" s="8"/>
      <c r="W129" s="8" t="str">
        <f t="shared" si="4"/>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5"/>
        <v>-</v>
      </c>
      <c r="R130" s="9"/>
      <c r="S130" s="9"/>
      <c r="T130" s="9"/>
      <c r="U130" s="9"/>
      <c r="V130" s="9"/>
      <c r="W130" s="9" t="str">
        <f t="shared" si="4"/>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5"/>
        <v>-</v>
      </c>
      <c r="R131" s="8"/>
      <c r="S131" s="8"/>
      <c r="T131" s="8"/>
      <c r="U131" s="8"/>
      <c r="V131" s="8"/>
      <c r="W131" s="8" t="str">
        <f t="shared" si="4"/>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5"/>
        <v>-</v>
      </c>
      <c r="R132" s="9"/>
      <c r="S132" s="9"/>
      <c r="T132" s="9"/>
      <c r="U132" s="9"/>
      <c r="V132" s="9"/>
      <c r="W132" s="9" t="str">
        <f t="shared" si="4"/>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5"/>
        <v>-</v>
      </c>
      <c r="R133" s="8"/>
      <c r="S133" s="8"/>
      <c r="T133" s="8"/>
      <c r="U133" s="8"/>
      <c r="V133" s="8"/>
      <c r="W133" s="8" t="str">
        <f t="shared" ref="W133:W196" si="6">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7">IF(B134&gt;1/1/1900, (IF(R134="Closed",(DATEDIF(B134,P134,"d"))-(DATEDIF(M134,O134,"d")),IF(OR(R134="Pending",ISBLANK(P134)),TODAY()-B134))),"-")</f>
        <v>-</v>
      </c>
      <c r="R134" s="9"/>
      <c r="S134" s="9"/>
      <c r="T134" s="9"/>
      <c r="U134" s="9"/>
      <c r="V134" s="9"/>
      <c r="W134" s="9" t="str">
        <f t="shared" si="6"/>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7"/>
        <v>-</v>
      </c>
      <c r="R135" s="8"/>
      <c r="S135" s="8"/>
      <c r="T135" s="8"/>
      <c r="U135" s="8"/>
      <c r="V135" s="8"/>
      <c r="W135" s="8" t="str">
        <f t="shared" si="6"/>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7"/>
        <v>-</v>
      </c>
      <c r="R136" s="9"/>
      <c r="S136" s="9"/>
      <c r="T136" s="9"/>
      <c r="U136" s="9"/>
      <c r="V136" s="9"/>
      <c r="W136" s="9" t="str">
        <f t="shared" si="6"/>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7"/>
        <v>-</v>
      </c>
      <c r="R137" s="8"/>
      <c r="S137" s="8"/>
      <c r="T137" s="8"/>
      <c r="U137" s="8"/>
      <c r="V137" s="8"/>
      <c r="W137" s="8" t="str">
        <f t="shared" si="6"/>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7"/>
        <v>-</v>
      </c>
      <c r="R138" s="9"/>
      <c r="S138" s="9"/>
      <c r="T138" s="9"/>
      <c r="U138" s="9"/>
      <c r="V138" s="9"/>
      <c r="W138" s="9" t="str">
        <f t="shared" si="6"/>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7"/>
        <v>-</v>
      </c>
      <c r="R139" s="8"/>
      <c r="S139" s="8"/>
      <c r="T139" s="8"/>
      <c r="U139" s="8"/>
      <c r="V139" s="8"/>
      <c r="W139" s="8" t="str">
        <f t="shared" si="6"/>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7"/>
        <v>-</v>
      </c>
      <c r="R140" s="9"/>
      <c r="S140" s="9"/>
      <c r="T140" s="9"/>
      <c r="U140" s="9"/>
      <c r="V140" s="9"/>
      <c r="W140" s="9" t="str">
        <f t="shared" si="6"/>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7"/>
        <v>-</v>
      </c>
      <c r="R141" s="8"/>
      <c r="S141" s="8"/>
      <c r="T141" s="8"/>
      <c r="U141" s="8"/>
      <c r="V141" s="8"/>
      <c r="W141" s="8" t="str">
        <f t="shared" si="6"/>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7"/>
        <v>-</v>
      </c>
      <c r="R142" s="9"/>
      <c r="S142" s="9"/>
      <c r="T142" s="9"/>
      <c r="U142" s="9"/>
      <c r="V142" s="9"/>
      <c r="W142" s="9" t="str">
        <f t="shared" si="6"/>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7"/>
        <v>-</v>
      </c>
      <c r="R143" s="8"/>
      <c r="S143" s="8"/>
      <c r="T143" s="8"/>
      <c r="U143" s="8"/>
      <c r="V143" s="8"/>
      <c r="W143" s="8" t="str">
        <f t="shared" si="6"/>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7"/>
        <v>-</v>
      </c>
      <c r="R144" s="9"/>
      <c r="S144" s="9"/>
      <c r="T144" s="9"/>
      <c r="U144" s="9"/>
      <c r="V144" s="9"/>
      <c r="W144" s="9" t="str">
        <f t="shared" si="6"/>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7"/>
        <v>-</v>
      </c>
      <c r="R145" s="8"/>
      <c r="S145" s="8"/>
      <c r="T145" s="8"/>
      <c r="U145" s="8"/>
      <c r="V145" s="8"/>
      <c r="W145" s="8" t="str">
        <f t="shared" si="6"/>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7"/>
        <v>-</v>
      </c>
      <c r="R146" s="9"/>
      <c r="S146" s="9"/>
      <c r="T146" s="9"/>
      <c r="U146" s="9"/>
      <c r="V146" s="9"/>
      <c r="W146" s="9" t="str">
        <f t="shared" si="6"/>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7"/>
        <v>-</v>
      </c>
      <c r="R147" s="8"/>
      <c r="S147" s="8"/>
      <c r="T147" s="8"/>
      <c r="U147" s="8"/>
      <c r="V147" s="8"/>
      <c r="W147" s="8" t="str">
        <f t="shared" si="6"/>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7"/>
        <v>-</v>
      </c>
      <c r="R148" s="9"/>
      <c r="S148" s="9"/>
      <c r="T148" s="9"/>
      <c r="U148" s="9"/>
      <c r="V148" s="9"/>
      <c r="W148" s="9" t="str">
        <f t="shared" si="6"/>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7"/>
        <v>-</v>
      </c>
      <c r="R149" s="8"/>
      <c r="S149" s="8"/>
      <c r="T149" s="8"/>
      <c r="U149" s="8"/>
      <c r="V149" s="8"/>
      <c r="W149" s="8" t="str">
        <f t="shared" si="6"/>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7"/>
        <v>-</v>
      </c>
      <c r="R150" s="9"/>
      <c r="S150" s="9"/>
      <c r="T150" s="9"/>
      <c r="U150" s="9"/>
      <c r="V150" s="9"/>
      <c r="W150" s="9" t="str">
        <f t="shared" si="6"/>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7"/>
        <v>-</v>
      </c>
      <c r="R151" s="8"/>
      <c r="S151" s="8"/>
      <c r="T151" s="8"/>
      <c r="U151" s="8"/>
      <c r="V151" s="8"/>
      <c r="W151" s="8" t="str">
        <f t="shared" si="6"/>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7"/>
        <v>-</v>
      </c>
      <c r="R152" s="9"/>
      <c r="S152" s="9"/>
      <c r="T152" s="9"/>
      <c r="U152" s="9"/>
      <c r="V152" s="9"/>
      <c r="W152" s="9" t="str">
        <f t="shared" si="6"/>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7"/>
        <v>-</v>
      </c>
      <c r="R153" s="8"/>
      <c r="S153" s="8"/>
      <c r="T153" s="8"/>
      <c r="U153" s="8"/>
      <c r="V153" s="8"/>
      <c r="W153" s="8" t="str">
        <f t="shared" si="6"/>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7"/>
        <v>-</v>
      </c>
      <c r="R154" s="9"/>
      <c r="S154" s="9"/>
      <c r="T154" s="9"/>
      <c r="U154" s="9"/>
      <c r="V154" s="9"/>
      <c r="W154" s="9" t="str">
        <f t="shared" si="6"/>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7"/>
        <v>-</v>
      </c>
      <c r="R155" s="8"/>
      <c r="S155" s="8"/>
      <c r="T155" s="8"/>
      <c r="U155" s="8"/>
      <c r="V155" s="8"/>
      <c r="W155" s="8" t="str">
        <f t="shared" si="6"/>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7"/>
        <v>-</v>
      </c>
      <c r="R156" s="9"/>
      <c r="S156" s="9"/>
      <c r="T156" s="9"/>
      <c r="U156" s="9"/>
      <c r="V156" s="9"/>
      <c r="W156" s="9" t="str">
        <f t="shared" si="6"/>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7"/>
        <v>-</v>
      </c>
      <c r="R157" s="8"/>
      <c r="S157" s="8"/>
      <c r="T157" s="8"/>
      <c r="U157" s="8"/>
      <c r="V157" s="8"/>
      <c r="W157" s="8" t="str">
        <f t="shared" si="6"/>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7"/>
        <v>-</v>
      </c>
      <c r="R158" s="9"/>
      <c r="S158" s="9"/>
      <c r="T158" s="9"/>
      <c r="U158" s="9"/>
      <c r="V158" s="9"/>
      <c r="W158" s="9" t="str">
        <f t="shared" si="6"/>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7"/>
        <v>-</v>
      </c>
      <c r="R159" s="8"/>
      <c r="S159" s="8"/>
      <c r="T159" s="8"/>
      <c r="U159" s="8"/>
      <c r="V159" s="8"/>
      <c r="W159" s="8" t="str">
        <f t="shared" si="6"/>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7"/>
        <v>-</v>
      </c>
      <c r="R160" s="9"/>
      <c r="S160" s="9"/>
      <c r="T160" s="9"/>
      <c r="U160" s="9"/>
      <c r="V160" s="9"/>
      <c r="W160" s="9" t="str">
        <f t="shared" si="6"/>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7"/>
        <v>-</v>
      </c>
      <c r="R161" s="8"/>
      <c r="S161" s="8"/>
      <c r="T161" s="8"/>
      <c r="U161" s="8"/>
      <c r="V161" s="8"/>
      <c r="W161" s="8" t="str">
        <f t="shared" si="6"/>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7"/>
        <v>-</v>
      </c>
      <c r="R162" s="9"/>
      <c r="S162" s="9"/>
      <c r="T162" s="9"/>
      <c r="U162" s="9"/>
      <c r="V162" s="9"/>
      <c r="W162" s="9" t="str">
        <f t="shared" si="6"/>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7"/>
        <v>-</v>
      </c>
      <c r="R163" s="8"/>
      <c r="S163" s="8"/>
      <c r="T163" s="8"/>
      <c r="U163" s="8"/>
      <c r="V163" s="8"/>
      <c r="W163" s="8" t="str">
        <f t="shared" si="6"/>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7"/>
        <v>-</v>
      </c>
      <c r="R164" s="9"/>
      <c r="S164" s="9"/>
      <c r="T164" s="9"/>
      <c r="U164" s="9"/>
      <c r="V164" s="9"/>
      <c r="W164" s="9" t="str">
        <f t="shared" si="6"/>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7"/>
        <v>-</v>
      </c>
      <c r="R165" s="8"/>
      <c r="S165" s="8"/>
      <c r="T165" s="8"/>
      <c r="U165" s="8"/>
      <c r="V165" s="8"/>
      <c r="W165" s="8" t="str">
        <f t="shared" si="6"/>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7"/>
        <v>-</v>
      </c>
      <c r="R166" s="9"/>
      <c r="S166" s="9"/>
      <c r="T166" s="9"/>
      <c r="U166" s="9"/>
      <c r="V166" s="9"/>
      <c r="W166" s="9" t="str">
        <f t="shared" si="6"/>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7"/>
        <v>-</v>
      </c>
      <c r="R167" s="8"/>
      <c r="S167" s="8"/>
      <c r="T167" s="8"/>
      <c r="U167" s="8"/>
      <c r="V167" s="8"/>
      <c r="W167" s="8" t="str">
        <f t="shared" si="6"/>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7"/>
        <v>-</v>
      </c>
      <c r="R168" s="9"/>
      <c r="S168" s="9"/>
      <c r="T168" s="9"/>
      <c r="U168" s="9"/>
      <c r="V168" s="9"/>
      <c r="W168" s="9" t="str">
        <f t="shared" si="6"/>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7"/>
        <v>-</v>
      </c>
      <c r="R169" s="8"/>
      <c r="S169" s="8"/>
      <c r="T169" s="8"/>
      <c r="U169" s="8"/>
      <c r="V169" s="8"/>
      <c r="W169" s="8" t="str">
        <f t="shared" si="6"/>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7"/>
        <v>-</v>
      </c>
      <c r="R170" s="9"/>
      <c r="S170" s="9"/>
      <c r="T170" s="9"/>
      <c r="U170" s="9"/>
      <c r="V170" s="9"/>
      <c r="W170" s="9" t="str">
        <f t="shared" si="6"/>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7"/>
        <v>-</v>
      </c>
      <c r="R171" s="8"/>
      <c r="S171" s="8"/>
      <c r="T171" s="8"/>
      <c r="U171" s="8"/>
      <c r="V171" s="8"/>
      <c r="W171" s="8" t="str">
        <f t="shared" si="6"/>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7"/>
        <v>-</v>
      </c>
      <c r="R172" s="9"/>
      <c r="S172" s="9"/>
      <c r="T172" s="9"/>
      <c r="U172" s="9"/>
      <c r="V172" s="9"/>
      <c r="W172" s="9" t="str">
        <f t="shared" si="6"/>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7"/>
        <v>-</v>
      </c>
      <c r="R173" s="8"/>
      <c r="S173" s="8"/>
      <c r="T173" s="8"/>
      <c r="U173" s="8"/>
      <c r="V173" s="8"/>
      <c r="W173" s="8" t="str">
        <f t="shared" si="6"/>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7"/>
        <v>-</v>
      </c>
      <c r="R174" s="9"/>
      <c r="S174" s="9"/>
      <c r="T174" s="9"/>
      <c r="U174" s="9"/>
      <c r="V174" s="9"/>
      <c r="W174" s="9" t="str">
        <f t="shared" si="6"/>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7"/>
        <v>-</v>
      </c>
      <c r="R175" s="8"/>
      <c r="S175" s="8"/>
      <c r="T175" s="8"/>
      <c r="U175" s="8"/>
      <c r="V175" s="8"/>
      <c r="W175" s="8" t="str">
        <f t="shared" si="6"/>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7"/>
        <v>-</v>
      </c>
      <c r="R176" s="9"/>
      <c r="S176" s="9"/>
      <c r="T176" s="9"/>
      <c r="U176" s="9"/>
      <c r="V176" s="9"/>
      <c r="W176" s="9" t="str">
        <f t="shared" si="6"/>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7"/>
        <v>-</v>
      </c>
      <c r="R177" s="8"/>
      <c r="S177" s="8"/>
      <c r="T177" s="8"/>
      <c r="U177" s="8"/>
      <c r="V177" s="8"/>
      <c r="W177" s="8" t="str">
        <f t="shared" si="6"/>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7"/>
        <v>-</v>
      </c>
      <c r="R178" s="9"/>
      <c r="S178" s="9"/>
      <c r="T178" s="9"/>
      <c r="U178" s="9"/>
      <c r="V178" s="9"/>
      <c r="W178" s="9" t="str">
        <f t="shared" si="6"/>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7"/>
        <v>-</v>
      </c>
      <c r="R179" s="8"/>
      <c r="S179" s="8"/>
      <c r="T179" s="8"/>
      <c r="U179" s="8"/>
      <c r="V179" s="8"/>
      <c r="W179" s="8" t="str">
        <f t="shared" si="6"/>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7"/>
        <v>-</v>
      </c>
      <c r="R180" s="9"/>
      <c r="S180" s="9"/>
      <c r="T180" s="9"/>
      <c r="U180" s="9"/>
      <c r="V180" s="9"/>
      <c r="W180" s="9" t="str">
        <f t="shared" si="6"/>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7"/>
        <v>-</v>
      </c>
      <c r="R181" s="8"/>
      <c r="S181" s="8"/>
      <c r="T181" s="8"/>
      <c r="U181" s="8"/>
      <c r="V181" s="8"/>
      <c r="W181" s="8" t="str">
        <f t="shared" si="6"/>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7"/>
        <v>-</v>
      </c>
      <c r="R182" s="9"/>
      <c r="S182" s="9"/>
      <c r="T182" s="9"/>
      <c r="U182" s="9"/>
      <c r="V182" s="9"/>
      <c r="W182" s="9" t="str">
        <f t="shared" si="6"/>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7"/>
        <v>-</v>
      </c>
      <c r="R183" s="8"/>
      <c r="S183" s="8"/>
      <c r="T183" s="8"/>
      <c r="U183" s="8"/>
      <c r="V183" s="8"/>
      <c r="W183" s="8" t="str">
        <f t="shared" si="6"/>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7"/>
        <v>-</v>
      </c>
      <c r="R184" s="9"/>
      <c r="S184" s="9"/>
      <c r="T184" s="9"/>
      <c r="U184" s="9"/>
      <c r="V184" s="9"/>
      <c r="W184" s="9" t="str">
        <f t="shared" si="6"/>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7"/>
        <v>-</v>
      </c>
      <c r="R185" s="8"/>
      <c r="S185" s="8"/>
      <c r="T185" s="8"/>
      <c r="U185" s="8"/>
      <c r="V185" s="8"/>
      <c r="W185" s="8" t="str">
        <f t="shared" si="6"/>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7"/>
        <v>-</v>
      </c>
      <c r="R186" s="9"/>
      <c r="S186" s="9"/>
      <c r="T186" s="9"/>
      <c r="U186" s="9"/>
      <c r="V186" s="9"/>
      <c r="W186" s="9" t="str">
        <f t="shared" si="6"/>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7"/>
        <v>-</v>
      </c>
      <c r="R187" s="8"/>
      <c r="S187" s="8"/>
      <c r="T187" s="8"/>
      <c r="U187" s="8"/>
      <c r="V187" s="8"/>
      <c r="W187" s="8" t="str">
        <f t="shared" si="6"/>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7"/>
        <v>-</v>
      </c>
      <c r="R188" s="9"/>
      <c r="S188" s="9"/>
      <c r="T188" s="9"/>
      <c r="U188" s="9"/>
      <c r="V188" s="9"/>
      <c r="W188" s="9" t="str">
        <f t="shared" si="6"/>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7"/>
        <v>-</v>
      </c>
      <c r="R189" s="8"/>
      <c r="S189" s="8"/>
      <c r="T189" s="8"/>
      <c r="U189" s="8"/>
      <c r="V189" s="8"/>
      <c r="W189" s="8" t="str">
        <f t="shared" si="6"/>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7"/>
        <v>-</v>
      </c>
      <c r="R190" s="9"/>
      <c r="S190" s="9"/>
      <c r="T190" s="9"/>
      <c r="U190" s="9"/>
      <c r="V190" s="9"/>
      <c r="W190" s="9" t="str">
        <f t="shared" si="6"/>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7"/>
        <v>-</v>
      </c>
      <c r="R191" s="8"/>
      <c r="S191" s="8"/>
      <c r="T191" s="8"/>
      <c r="U191" s="8"/>
      <c r="V191" s="8"/>
      <c r="W191" s="8" t="str">
        <f t="shared" si="6"/>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7"/>
        <v>-</v>
      </c>
      <c r="R192" s="9"/>
      <c r="S192" s="9"/>
      <c r="T192" s="9"/>
      <c r="U192" s="9"/>
      <c r="V192" s="9"/>
      <c r="W192" s="9" t="str">
        <f t="shared" si="6"/>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7"/>
        <v>-</v>
      </c>
      <c r="R193" s="8"/>
      <c r="S193" s="8"/>
      <c r="T193" s="8"/>
      <c r="U193" s="8"/>
      <c r="V193" s="8"/>
      <c r="W193" s="8" t="str">
        <f t="shared" si="6"/>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7"/>
        <v>-</v>
      </c>
      <c r="R194" s="9"/>
      <c r="S194" s="9"/>
      <c r="T194" s="9"/>
      <c r="U194" s="9"/>
      <c r="V194" s="9"/>
      <c r="W194" s="9" t="str">
        <f t="shared" si="6"/>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7"/>
        <v>-</v>
      </c>
      <c r="R195" s="8"/>
      <c r="S195" s="8"/>
      <c r="T195" s="8"/>
      <c r="U195" s="8"/>
      <c r="V195" s="8"/>
      <c r="W195" s="8" t="str">
        <f t="shared" si="6"/>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7"/>
        <v>-</v>
      </c>
      <c r="R196" s="9"/>
      <c r="S196" s="9"/>
      <c r="T196" s="9"/>
      <c r="U196" s="9"/>
      <c r="V196" s="9"/>
      <c r="W196" s="9" t="str">
        <f t="shared" si="6"/>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7"/>
        <v>-</v>
      </c>
      <c r="R197" s="8"/>
      <c r="S197" s="8"/>
      <c r="T197" s="8"/>
      <c r="U197" s="8"/>
      <c r="V197" s="8"/>
      <c r="W197" s="8" t="str">
        <f t="shared" ref="W197:W260" si="8">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9">IF(B198&gt;1/1/1900, (IF(R198="Closed",(DATEDIF(B198,P198,"d"))-(DATEDIF(M198,O198,"d")),IF(OR(R198="Pending",ISBLANK(P198)),TODAY()-B198))),"-")</f>
        <v>-</v>
      </c>
      <c r="R198" s="9"/>
      <c r="S198" s="9"/>
      <c r="T198" s="9"/>
      <c r="U198" s="9"/>
      <c r="V198" s="9"/>
      <c r="W198" s="9" t="str">
        <f t="shared" si="8"/>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9"/>
        <v>-</v>
      </c>
      <c r="R199" s="8"/>
      <c r="S199" s="8"/>
      <c r="T199" s="8"/>
      <c r="U199" s="8"/>
      <c r="V199" s="8"/>
      <c r="W199" s="8" t="str">
        <f t="shared" si="8"/>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9"/>
        <v>-</v>
      </c>
      <c r="R200" s="9"/>
      <c r="S200" s="9"/>
      <c r="T200" s="9"/>
      <c r="U200" s="9"/>
      <c r="V200" s="9"/>
      <c r="W200" s="9" t="str">
        <f t="shared" si="8"/>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9"/>
        <v>-</v>
      </c>
      <c r="R201" s="8"/>
      <c r="S201" s="8"/>
      <c r="T201" s="8"/>
      <c r="U201" s="8"/>
      <c r="V201" s="8"/>
      <c r="W201" s="8" t="str">
        <f t="shared" si="8"/>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9"/>
        <v>-</v>
      </c>
      <c r="R202" s="9"/>
      <c r="S202" s="9"/>
      <c r="T202" s="9"/>
      <c r="U202" s="9"/>
      <c r="V202" s="9"/>
      <c r="W202" s="9" t="str">
        <f t="shared" si="8"/>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9"/>
        <v>-</v>
      </c>
      <c r="R203" s="8"/>
      <c r="S203" s="8"/>
      <c r="T203" s="8"/>
      <c r="U203" s="8"/>
      <c r="V203" s="8"/>
      <c r="W203" s="8" t="str">
        <f t="shared" si="8"/>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9"/>
        <v>-</v>
      </c>
      <c r="R204" s="9"/>
      <c r="S204" s="9"/>
      <c r="T204" s="9"/>
      <c r="U204" s="9"/>
      <c r="V204" s="9"/>
      <c r="W204" s="9" t="str">
        <f t="shared" si="8"/>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9"/>
        <v>-</v>
      </c>
      <c r="R205" s="8"/>
      <c r="S205" s="8"/>
      <c r="T205" s="8"/>
      <c r="U205" s="8"/>
      <c r="V205" s="8"/>
      <c r="W205" s="8" t="str">
        <f t="shared" si="8"/>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9"/>
        <v>-</v>
      </c>
      <c r="R206" s="9"/>
      <c r="S206" s="9"/>
      <c r="T206" s="9"/>
      <c r="U206" s="9"/>
      <c r="V206" s="9"/>
      <c r="W206" s="9" t="str">
        <f t="shared" si="8"/>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9"/>
        <v>-</v>
      </c>
      <c r="R207" s="8"/>
      <c r="S207" s="8"/>
      <c r="T207" s="8"/>
      <c r="U207" s="8"/>
      <c r="V207" s="8"/>
      <c r="W207" s="8" t="str">
        <f t="shared" si="8"/>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9"/>
        <v>-</v>
      </c>
      <c r="R208" s="9"/>
      <c r="S208" s="9"/>
      <c r="T208" s="9"/>
      <c r="U208" s="9"/>
      <c r="V208" s="9"/>
      <c r="W208" s="9" t="str">
        <f t="shared" si="8"/>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9"/>
        <v>-</v>
      </c>
      <c r="R209" s="8"/>
      <c r="S209" s="8"/>
      <c r="T209" s="8"/>
      <c r="U209" s="8"/>
      <c r="V209" s="8"/>
      <c r="W209" s="8" t="str">
        <f t="shared" si="8"/>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9"/>
        <v>-</v>
      </c>
      <c r="R210" s="9"/>
      <c r="S210" s="9"/>
      <c r="T210" s="9"/>
      <c r="U210" s="9"/>
      <c r="V210" s="9"/>
      <c r="W210" s="9" t="str">
        <f t="shared" si="8"/>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9"/>
        <v>-</v>
      </c>
      <c r="R211" s="8"/>
      <c r="S211" s="8"/>
      <c r="T211" s="8"/>
      <c r="U211" s="8"/>
      <c r="V211" s="8"/>
      <c r="W211" s="8" t="str">
        <f t="shared" si="8"/>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9"/>
        <v>-</v>
      </c>
      <c r="R212" s="9"/>
      <c r="S212" s="9"/>
      <c r="T212" s="9"/>
      <c r="U212" s="9"/>
      <c r="V212" s="9"/>
      <c r="W212" s="9" t="str">
        <f t="shared" si="8"/>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9"/>
        <v>-</v>
      </c>
      <c r="R213" s="8"/>
      <c r="S213" s="8"/>
      <c r="T213" s="8"/>
      <c r="U213" s="8"/>
      <c r="V213" s="8"/>
      <c r="W213" s="8" t="str">
        <f t="shared" si="8"/>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9"/>
        <v>-</v>
      </c>
      <c r="R214" s="9"/>
      <c r="S214" s="9"/>
      <c r="T214" s="9"/>
      <c r="U214" s="9"/>
      <c r="V214" s="9"/>
      <c r="W214" s="9" t="str">
        <f t="shared" si="8"/>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9"/>
        <v>-</v>
      </c>
      <c r="R215" s="8"/>
      <c r="S215" s="8"/>
      <c r="T215" s="8"/>
      <c r="U215" s="8"/>
      <c r="V215" s="8"/>
      <c r="W215" s="8" t="str">
        <f t="shared" si="8"/>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9"/>
        <v>-</v>
      </c>
      <c r="R216" s="9"/>
      <c r="S216" s="9"/>
      <c r="T216" s="9"/>
      <c r="U216" s="9"/>
      <c r="V216" s="9"/>
      <c r="W216" s="9" t="str">
        <f t="shared" si="8"/>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9"/>
        <v>-</v>
      </c>
      <c r="R217" s="8"/>
      <c r="S217" s="8"/>
      <c r="T217" s="8"/>
      <c r="U217" s="8"/>
      <c r="V217" s="8"/>
      <c r="W217" s="8" t="str">
        <f t="shared" si="8"/>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9"/>
        <v>-</v>
      </c>
      <c r="R218" s="9"/>
      <c r="S218" s="9"/>
      <c r="T218" s="9"/>
      <c r="U218" s="9"/>
      <c r="V218" s="9"/>
      <c r="W218" s="9" t="str">
        <f t="shared" si="8"/>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9"/>
        <v>-</v>
      </c>
      <c r="R219" s="8"/>
      <c r="S219" s="8"/>
      <c r="T219" s="8"/>
      <c r="U219" s="8"/>
      <c r="V219" s="8"/>
      <c r="W219" s="8" t="str">
        <f t="shared" si="8"/>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9"/>
        <v>-</v>
      </c>
      <c r="R220" s="9"/>
      <c r="S220" s="9"/>
      <c r="T220" s="9"/>
      <c r="U220" s="9"/>
      <c r="V220" s="9"/>
      <c r="W220" s="9" t="str">
        <f t="shared" si="8"/>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9"/>
        <v>-</v>
      </c>
      <c r="R221" s="8"/>
      <c r="S221" s="8"/>
      <c r="T221" s="8"/>
      <c r="U221" s="8"/>
      <c r="V221" s="8"/>
      <c r="W221" s="8" t="str">
        <f t="shared" si="8"/>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9"/>
        <v>-</v>
      </c>
      <c r="R222" s="9"/>
      <c r="S222" s="9"/>
      <c r="T222" s="9"/>
      <c r="U222" s="9"/>
      <c r="V222" s="9"/>
      <c r="W222" s="9" t="str">
        <f t="shared" si="8"/>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9"/>
        <v>-</v>
      </c>
      <c r="R223" s="8"/>
      <c r="S223" s="8"/>
      <c r="T223" s="8"/>
      <c r="U223" s="8"/>
      <c r="V223" s="8"/>
      <c r="W223" s="8" t="str">
        <f t="shared" si="8"/>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9"/>
        <v>-</v>
      </c>
      <c r="R224" s="9"/>
      <c r="S224" s="9"/>
      <c r="T224" s="9"/>
      <c r="U224" s="9"/>
      <c r="V224" s="9"/>
      <c r="W224" s="9" t="str">
        <f t="shared" si="8"/>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9"/>
        <v>-</v>
      </c>
      <c r="R225" s="8"/>
      <c r="S225" s="8"/>
      <c r="T225" s="8"/>
      <c r="U225" s="8"/>
      <c r="V225" s="8"/>
      <c r="W225" s="8" t="str">
        <f t="shared" si="8"/>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9"/>
        <v>-</v>
      </c>
      <c r="R226" s="9"/>
      <c r="S226" s="9"/>
      <c r="T226" s="9"/>
      <c r="U226" s="9"/>
      <c r="V226" s="9"/>
      <c r="W226" s="9" t="str">
        <f t="shared" si="8"/>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9"/>
        <v>-</v>
      </c>
      <c r="R227" s="8"/>
      <c r="S227" s="8"/>
      <c r="T227" s="8"/>
      <c r="U227" s="8"/>
      <c r="V227" s="8"/>
      <c r="W227" s="8" t="str">
        <f t="shared" si="8"/>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9"/>
        <v>-</v>
      </c>
      <c r="R228" s="9"/>
      <c r="S228" s="9"/>
      <c r="T228" s="9"/>
      <c r="U228" s="9"/>
      <c r="V228" s="9"/>
      <c r="W228" s="9" t="str">
        <f t="shared" si="8"/>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9"/>
        <v>-</v>
      </c>
      <c r="R229" s="8"/>
      <c r="S229" s="8"/>
      <c r="T229" s="8"/>
      <c r="U229" s="8"/>
      <c r="V229" s="8"/>
      <c r="W229" s="8" t="str">
        <f t="shared" si="8"/>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9"/>
        <v>-</v>
      </c>
      <c r="R230" s="9"/>
      <c r="S230" s="9"/>
      <c r="T230" s="9"/>
      <c r="U230" s="9"/>
      <c r="V230" s="9"/>
      <c r="W230" s="9" t="str">
        <f t="shared" si="8"/>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9"/>
        <v>-</v>
      </c>
      <c r="R231" s="8"/>
      <c r="S231" s="8"/>
      <c r="T231" s="8"/>
      <c r="U231" s="8"/>
      <c r="V231" s="8"/>
      <c r="W231" s="8" t="str">
        <f t="shared" si="8"/>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9"/>
        <v>-</v>
      </c>
      <c r="R232" s="9"/>
      <c r="S232" s="9"/>
      <c r="T232" s="9"/>
      <c r="U232" s="9"/>
      <c r="V232" s="9"/>
      <c r="W232" s="9" t="str">
        <f t="shared" si="8"/>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9"/>
        <v>-</v>
      </c>
      <c r="R233" s="8"/>
      <c r="S233" s="8"/>
      <c r="T233" s="8"/>
      <c r="U233" s="8"/>
      <c r="V233" s="8"/>
      <c r="W233" s="8" t="str">
        <f t="shared" si="8"/>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9"/>
        <v>-</v>
      </c>
      <c r="R234" s="9"/>
      <c r="S234" s="9"/>
      <c r="T234" s="9"/>
      <c r="U234" s="9"/>
      <c r="V234" s="9"/>
      <c r="W234" s="9" t="str">
        <f t="shared" si="8"/>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9"/>
        <v>-</v>
      </c>
      <c r="R235" s="8"/>
      <c r="S235" s="8"/>
      <c r="T235" s="8"/>
      <c r="U235" s="8"/>
      <c r="V235" s="8"/>
      <c r="W235" s="8" t="str">
        <f t="shared" si="8"/>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9"/>
        <v>-</v>
      </c>
      <c r="R236" s="9"/>
      <c r="S236" s="9"/>
      <c r="T236" s="9"/>
      <c r="U236" s="9"/>
      <c r="V236" s="9"/>
      <c r="W236" s="9" t="str">
        <f t="shared" si="8"/>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9"/>
        <v>-</v>
      </c>
      <c r="R237" s="8"/>
      <c r="S237" s="8"/>
      <c r="T237" s="8"/>
      <c r="U237" s="8"/>
      <c r="V237" s="8"/>
      <c r="W237" s="8" t="str">
        <f t="shared" si="8"/>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9"/>
        <v>-</v>
      </c>
      <c r="R238" s="9"/>
      <c r="S238" s="9"/>
      <c r="T238" s="9"/>
      <c r="U238" s="9"/>
      <c r="V238" s="9"/>
      <c r="W238" s="9" t="str">
        <f t="shared" si="8"/>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9"/>
        <v>-</v>
      </c>
      <c r="R239" s="8"/>
      <c r="S239" s="8"/>
      <c r="T239" s="8"/>
      <c r="U239" s="8"/>
      <c r="V239" s="8"/>
      <c r="W239" s="8" t="str">
        <f t="shared" si="8"/>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9"/>
        <v>-</v>
      </c>
      <c r="R240" s="9"/>
      <c r="S240" s="9"/>
      <c r="T240" s="9"/>
      <c r="U240" s="9"/>
      <c r="V240" s="9"/>
      <c r="W240" s="9" t="str">
        <f t="shared" si="8"/>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9"/>
        <v>-</v>
      </c>
      <c r="R241" s="8"/>
      <c r="S241" s="8"/>
      <c r="T241" s="8"/>
      <c r="U241" s="8"/>
      <c r="V241" s="8"/>
      <c r="W241" s="8" t="str">
        <f t="shared" si="8"/>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9"/>
        <v>-</v>
      </c>
      <c r="R242" s="9"/>
      <c r="S242" s="9"/>
      <c r="T242" s="9"/>
      <c r="U242" s="9"/>
      <c r="V242" s="9"/>
      <c r="W242" s="9" t="str">
        <f t="shared" si="8"/>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9"/>
        <v>-</v>
      </c>
      <c r="R243" s="8"/>
      <c r="S243" s="8"/>
      <c r="T243" s="8"/>
      <c r="U243" s="8"/>
      <c r="V243" s="8"/>
      <c r="W243" s="8" t="str">
        <f t="shared" si="8"/>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9"/>
        <v>-</v>
      </c>
      <c r="R244" s="9"/>
      <c r="S244" s="9"/>
      <c r="T244" s="9"/>
      <c r="U244" s="9"/>
      <c r="V244" s="9"/>
      <c r="W244" s="9" t="str">
        <f t="shared" si="8"/>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9"/>
        <v>-</v>
      </c>
      <c r="R245" s="8"/>
      <c r="S245" s="8"/>
      <c r="T245" s="8"/>
      <c r="U245" s="8"/>
      <c r="V245" s="8"/>
      <c r="W245" s="8" t="str">
        <f t="shared" si="8"/>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9"/>
        <v>-</v>
      </c>
      <c r="R246" s="9"/>
      <c r="S246" s="9"/>
      <c r="T246" s="9"/>
      <c r="U246" s="9"/>
      <c r="V246" s="9"/>
      <c r="W246" s="9" t="str">
        <f t="shared" si="8"/>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9"/>
        <v>-</v>
      </c>
      <c r="R247" s="8"/>
      <c r="S247" s="8"/>
      <c r="T247" s="8"/>
      <c r="U247" s="8"/>
      <c r="V247" s="8"/>
      <c r="W247" s="8" t="str">
        <f t="shared" si="8"/>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9"/>
        <v>-</v>
      </c>
      <c r="R248" s="9"/>
      <c r="S248" s="9"/>
      <c r="T248" s="9"/>
      <c r="U248" s="9"/>
      <c r="V248" s="9"/>
      <c r="W248" s="9" t="str">
        <f t="shared" si="8"/>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9"/>
        <v>-</v>
      </c>
      <c r="R249" s="8"/>
      <c r="S249" s="8"/>
      <c r="T249" s="8"/>
      <c r="U249" s="8"/>
      <c r="V249" s="8"/>
      <c r="W249" s="8" t="str">
        <f t="shared" si="8"/>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9"/>
        <v>-</v>
      </c>
      <c r="R250" s="9"/>
      <c r="S250" s="9"/>
      <c r="T250" s="9"/>
      <c r="U250" s="9"/>
      <c r="V250" s="9"/>
      <c r="W250" s="9" t="str">
        <f t="shared" si="8"/>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9"/>
        <v>-</v>
      </c>
      <c r="R251" s="8"/>
      <c r="S251" s="8"/>
      <c r="T251" s="8"/>
      <c r="U251" s="8"/>
      <c r="V251" s="8"/>
      <c r="W251" s="8" t="str">
        <f t="shared" si="8"/>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9"/>
        <v>-</v>
      </c>
      <c r="R252" s="9"/>
      <c r="S252" s="9"/>
      <c r="T252" s="9"/>
      <c r="U252" s="9"/>
      <c r="V252" s="9"/>
      <c r="W252" s="9" t="str">
        <f t="shared" si="8"/>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9"/>
        <v>-</v>
      </c>
      <c r="R253" s="8"/>
      <c r="S253" s="8"/>
      <c r="T253" s="8"/>
      <c r="U253" s="8"/>
      <c r="V253" s="8"/>
      <c r="W253" s="8" t="str">
        <f t="shared" si="8"/>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9"/>
        <v>-</v>
      </c>
      <c r="R254" s="9"/>
      <c r="S254" s="9"/>
      <c r="T254" s="9"/>
      <c r="U254" s="9"/>
      <c r="V254" s="9"/>
      <c r="W254" s="9" t="str">
        <f t="shared" si="8"/>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9"/>
        <v>-</v>
      </c>
      <c r="R255" s="8"/>
      <c r="S255" s="8"/>
      <c r="T255" s="8"/>
      <c r="U255" s="8"/>
      <c r="V255" s="8"/>
      <c r="W255" s="8" t="str">
        <f t="shared" si="8"/>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9"/>
        <v>-</v>
      </c>
      <c r="R256" s="9"/>
      <c r="S256" s="9"/>
      <c r="T256" s="9"/>
      <c r="U256" s="9"/>
      <c r="V256" s="9"/>
      <c r="W256" s="9" t="str">
        <f t="shared" si="8"/>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9"/>
        <v>-</v>
      </c>
      <c r="R257" s="8"/>
      <c r="S257" s="8"/>
      <c r="T257" s="8"/>
      <c r="U257" s="8"/>
      <c r="V257" s="8"/>
      <c r="W257" s="8" t="str">
        <f t="shared" si="8"/>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9"/>
        <v>-</v>
      </c>
      <c r="R258" s="9"/>
      <c r="S258" s="9"/>
      <c r="T258" s="9"/>
      <c r="U258" s="9"/>
      <c r="V258" s="9"/>
      <c r="W258" s="9" t="str">
        <f t="shared" si="8"/>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9"/>
        <v>-</v>
      </c>
      <c r="R259" s="8"/>
      <c r="S259" s="8"/>
      <c r="T259" s="8"/>
      <c r="U259" s="8"/>
      <c r="V259" s="8"/>
      <c r="W259" s="8" t="str">
        <f t="shared" si="8"/>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9"/>
        <v>-</v>
      </c>
      <c r="R260" s="9"/>
      <c r="S260" s="9"/>
      <c r="T260" s="9"/>
      <c r="U260" s="9"/>
      <c r="V260" s="9"/>
      <c r="W260" s="9" t="str">
        <f t="shared" si="8"/>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9"/>
        <v>-</v>
      </c>
      <c r="R261" s="8"/>
      <c r="S261" s="8"/>
      <c r="T261" s="8"/>
      <c r="U261" s="8"/>
      <c r="V261" s="8"/>
      <c r="W261" s="8" t="str">
        <f t="shared" ref="W261:W324" si="10">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1">IF(B262&gt;1/1/1900, (IF(R262="Closed",(DATEDIF(B262,P262,"d"))-(DATEDIF(M262,O262,"d")),IF(OR(R262="Pending",ISBLANK(P262)),TODAY()-B262))),"-")</f>
        <v>-</v>
      </c>
      <c r="R262" s="9"/>
      <c r="S262" s="9"/>
      <c r="T262" s="9"/>
      <c r="U262" s="9"/>
      <c r="V262" s="9"/>
      <c r="W262" s="9" t="str">
        <f t="shared" si="10"/>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1"/>
        <v>-</v>
      </c>
      <c r="R263" s="8"/>
      <c r="S263" s="8"/>
      <c r="T263" s="8"/>
      <c r="U263" s="8"/>
      <c r="V263" s="8"/>
      <c r="W263" s="8" t="str">
        <f t="shared" si="10"/>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1"/>
        <v>-</v>
      </c>
      <c r="R264" s="9"/>
      <c r="S264" s="9"/>
      <c r="T264" s="9"/>
      <c r="U264" s="9"/>
      <c r="V264" s="9"/>
      <c r="W264" s="9" t="str">
        <f t="shared" si="10"/>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1"/>
        <v>-</v>
      </c>
      <c r="R265" s="8"/>
      <c r="S265" s="8"/>
      <c r="T265" s="8"/>
      <c r="U265" s="8"/>
      <c r="V265" s="8"/>
      <c r="W265" s="8" t="str">
        <f t="shared" si="10"/>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1"/>
        <v>-</v>
      </c>
      <c r="R266" s="9"/>
      <c r="S266" s="9"/>
      <c r="T266" s="9"/>
      <c r="U266" s="9"/>
      <c r="V266" s="9"/>
      <c r="W266" s="9" t="str">
        <f t="shared" si="10"/>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1"/>
        <v>-</v>
      </c>
      <c r="R267" s="8"/>
      <c r="S267" s="8"/>
      <c r="T267" s="8"/>
      <c r="U267" s="8"/>
      <c r="V267" s="8"/>
      <c r="W267" s="8" t="str">
        <f t="shared" si="10"/>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1"/>
        <v>-</v>
      </c>
      <c r="R268" s="9"/>
      <c r="S268" s="9"/>
      <c r="T268" s="9"/>
      <c r="U268" s="9"/>
      <c r="V268" s="9"/>
      <c r="W268" s="9" t="str">
        <f t="shared" si="10"/>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1"/>
        <v>-</v>
      </c>
      <c r="R269" s="8"/>
      <c r="S269" s="8"/>
      <c r="T269" s="8"/>
      <c r="U269" s="8"/>
      <c r="V269" s="8"/>
      <c r="W269" s="8" t="str">
        <f t="shared" si="10"/>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1"/>
        <v>-</v>
      </c>
      <c r="R270" s="9"/>
      <c r="S270" s="9"/>
      <c r="T270" s="9"/>
      <c r="U270" s="9"/>
      <c r="V270" s="9"/>
      <c r="W270" s="9" t="str">
        <f t="shared" si="10"/>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1"/>
        <v>-</v>
      </c>
      <c r="R271" s="8"/>
      <c r="S271" s="8"/>
      <c r="T271" s="8"/>
      <c r="U271" s="8"/>
      <c r="V271" s="8"/>
      <c r="W271" s="8" t="str">
        <f t="shared" si="10"/>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1"/>
        <v>-</v>
      </c>
      <c r="R272" s="9"/>
      <c r="S272" s="9"/>
      <c r="T272" s="9"/>
      <c r="U272" s="9"/>
      <c r="V272" s="9"/>
      <c r="W272" s="9" t="str">
        <f t="shared" si="10"/>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1"/>
        <v>-</v>
      </c>
      <c r="R273" s="8"/>
      <c r="S273" s="8"/>
      <c r="T273" s="8"/>
      <c r="U273" s="8"/>
      <c r="V273" s="8"/>
      <c r="W273" s="8" t="str">
        <f t="shared" si="10"/>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1"/>
        <v>-</v>
      </c>
      <c r="R274" s="9"/>
      <c r="S274" s="9"/>
      <c r="T274" s="9"/>
      <c r="U274" s="9"/>
      <c r="V274" s="9"/>
      <c r="W274" s="9" t="str">
        <f t="shared" si="10"/>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1"/>
        <v>-</v>
      </c>
      <c r="R275" s="8"/>
      <c r="S275" s="8"/>
      <c r="T275" s="8"/>
      <c r="U275" s="8"/>
      <c r="V275" s="8"/>
      <c r="W275" s="8" t="str">
        <f t="shared" si="10"/>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1"/>
        <v>-</v>
      </c>
      <c r="R276" s="9"/>
      <c r="S276" s="9"/>
      <c r="T276" s="9"/>
      <c r="U276" s="9"/>
      <c r="V276" s="9"/>
      <c r="W276" s="9" t="str">
        <f t="shared" si="10"/>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1"/>
        <v>-</v>
      </c>
      <c r="R277" s="8"/>
      <c r="S277" s="8"/>
      <c r="T277" s="8"/>
      <c r="U277" s="8"/>
      <c r="V277" s="8"/>
      <c r="W277" s="8" t="str">
        <f t="shared" si="10"/>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1"/>
        <v>-</v>
      </c>
      <c r="R278" s="9"/>
      <c r="S278" s="9"/>
      <c r="T278" s="9"/>
      <c r="U278" s="9"/>
      <c r="V278" s="9"/>
      <c r="W278" s="9" t="str">
        <f t="shared" si="10"/>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1"/>
        <v>-</v>
      </c>
      <c r="R279" s="8"/>
      <c r="S279" s="8"/>
      <c r="T279" s="8"/>
      <c r="U279" s="8"/>
      <c r="V279" s="8"/>
      <c r="W279" s="8" t="str">
        <f t="shared" si="10"/>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1"/>
        <v>-</v>
      </c>
      <c r="R280" s="9"/>
      <c r="S280" s="9"/>
      <c r="T280" s="9"/>
      <c r="U280" s="9"/>
      <c r="V280" s="9"/>
      <c r="W280" s="9" t="str">
        <f t="shared" si="10"/>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1"/>
        <v>-</v>
      </c>
      <c r="R281" s="8"/>
      <c r="S281" s="8"/>
      <c r="T281" s="8"/>
      <c r="U281" s="8"/>
      <c r="V281" s="8"/>
      <c r="W281" s="8" t="str">
        <f t="shared" si="10"/>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1"/>
        <v>-</v>
      </c>
      <c r="R282" s="9"/>
      <c r="S282" s="9"/>
      <c r="T282" s="9"/>
      <c r="U282" s="9"/>
      <c r="V282" s="9"/>
      <c r="W282" s="9" t="str">
        <f t="shared" si="10"/>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1"/>
        <v>-</v>
      </c>
      <c r="R283" s="8"/>
      <c r="S283" s="8"/>
      <c r="T283" s="8"/>
      <c r="U283" s="8"/>
      <c r="V283" s="8"/>
      <c r="W283" s="8" t="str">
        <f t="shared" si="10"/>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1"/>
        <v>-</v>
      </c>
      <c r="R284" s="9"/>
      <c r="S284" s="9"/>
      <c r="T284" s="9"/>
      <c r="U284" s="9"/>
      <c r="V284" s="9"/>
      <c r="W284" s="9" t="str">
        <f t="shared" si="10"/>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1"/>
        <v>-</v>
      </c>
      <c r="R285" s="8"/>
      <c r="S285" s="8"/>
      <c r="T285" s="8"/>
      <c r="U285" s="8"/>
      <c r="V285" s="8"/>
      <c r="W285" s="8" t="str">
        <f t="shared" si="10"/>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1"/>
        <v>-</v>
      </c>
      <c r="R286" s="9"/>
      <c r="S286" s="9"/>
      <c r="T286" s="9"/>
      <c r="U286" s="9"/>
      <c r="V286" s="9"/>
      <c r="W286" s="9" t="str">
        <f t="shared" si="10"/>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1"/>
        <v>-</v>
      </c>
      <c r="R287" s="8"/>
      <c r="S287" s="8"/>
      <c r="T287" s="8"/>
      <c r="U287" s="8"/>
      <c r="V287" s="8"/>
      <c r="W287" s="8" t="str">
        <f t="shared" si="10"/>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1"/>
        <v>-</v>
      </c>
      <c r="R288" s="9"/>
      <c r="S288" s="9"/>
      <c r="T288" s="9"/>
      <c r="U288" s="9"/>
      <c r="V288" s="9"/>
      <c r="W288" s="9" t="str">
        <f t="shared" si="10"/>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1"/>
        <v>-</v>
      </c>
      <c r="R289" s="8"/>
      <c r="S289" s="8"/>
      <c r="T289" s="8"/>
      <c r="U289" s="8"/>
      <c r="V289" s="8"/>
      <c r="W289" s="8" t="str">
        <f t="shared" si="10"/>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1"/>
        <v>-</v>
      </c>
      <c r="R290" s="9"/>
      <c r="S290" s="9"/>
      <c r="T290" s="9"/>
      <c r="U290" s="9"/>
      <c r="V290" s="9"/>
      <c r="W290" s="9" t="str">
        <f t="shared" si="10"/>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1"/>
        <v>-</v>
      </c>
      <c r="R291" s="8"/>
      <c r="S291" s="8"/>
      <c r="T291" s="8"/>
      <c r="U291" s="8"/>
      <c r="V291" s="8"/>
      <c r="W291" s="8" t="str">
        <f t="shared" si="10"/>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1"/>
        <v>-</v>
      </c>
      <c r="R292" s="9"/>
      <c r="S292" s="9"/>
      <c r="T292" s="9"/>
      <c r="U292" s="9"/>
      <c r="V292" s="9"/>
      <c r="W292" s="9" t="str">
        <f t="shared" si="10"/>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1"/>
        <v>-</v>
      </c>
      <c r="R293" s="8"/>
      <c r="S293" s="8"/>
      <c r="T293" s="8"/>
      <c r="U293" s="8"/>
      <c r="V293" s="8"/>
      <c r="W293" s="8" t="str">
        <f t="shared" si="10"/>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1"/>
        <v>-</v>
      </c>
      <c r="R294" s="9"/>
      <c r="S294" s="9"/>
      <c r="T294" s="9"/>
      <c r="U294" s="9"/>
      <c r="V294" s="9"/>
      <c r="W294" s="9" t="str">
        <f t="shared" si="10"/>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1"/>
        <v>-</v>
      </c>
      <c r="R295" s="8"/>
      <c r="S295" s="8"/>
      <c r="T295" s="8"/>
      <c r="U295" s="8"/>
      <c r="V295" s="8"/>
      <c r="W295" s="8" t="str">
        <f t="shared" si="10"/>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1"/>
        <v>-</v>
      </c>
      <c r="R296" s="9"/>
      <c r="S296" s="9"/>
      <c r="T296" s="9"/>
      <c r="U296" s="9"/>
      <c r="V296" s="9"/>
      <c r="W296" s="9" t="str">
        <f t="shared" si="10"/>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1"/>
        <v>-</v>
      </c>
      <c r="R297" s="8"/>
      <c r="S297" s="8"/>
      <c r="T297" s="8"/>
      <c r="U297" s="8"/>
      <c r="V297" s="8"/>
      <c r="W297" s="8" t="str">
        <f t="shared" si="10"/>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1"/>
        <v>-</v>
      </c>
      <c r="R298" s="9"/>
      <c r="S298" s="9"/>
      <c r="T298" s="9"/>
      <c r="U298" s="9"/>
      <c r="V298" s="9"/>
      <c r="W298" s="9" t="str">
        <f t="shared" si="10"/>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1"/>
        <v>-</v>
      </c>
      <c r="R299" s="8"/>
      <c r="S299" s="8"/>
      <c r="T299" s="8"/>
      <c r="U299" s="8"/>
      <c r="V299" s="8"/>
      <c r="W299" s="8" t="str">
        <f t="shared" si="10"/>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1"/>
        <v>-</v>
      </c>
      <c r="R300" s="9"/>
      <c r="S300" s="9"/>
      <c r="T300" s="9"/>
      <c r="U300" s="9"/>
      <c r="V300" s="9"/>
      <c r="W300" s="9" t="str">
        <f t="shared" si="10"/>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1"/>
        <v>-</v>
      </c>
      <c r="R301" s="8"/>
      <c r="S301" s="8"/>
      <c r="T301" s="8"/>
      <c r="U301" s="8"/>
      <c r="V301" s="8"/>
      <c r="W301" s="8" t="str">
        <f t="shared" si="10"/>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1"/>
        <v>-</v>
      </c>
      <c r="R302" s="9"/>
      <c r="S302" s="9"/>
      <c r="T302" s="9"/>
      <c r="U302" s="9"/>
      <c r="V302" s="9"/>
      <c r="W302" s="9" t="str">
        <f t="shared" si="10"/>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1"/>
        <v>-</v>
      </c>
      <c r="R303" s="8"/>
      <c r="S303" s="8"/>
      <c r="T303" s="8"/>
      <c r="U303" s="8"/>
      <c r="V303" s="8"/>
      <c r="W303" s="8" t="str">
        <f t="shared" si="10"/>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1"/>
        <v>-</v>
      </c>
      <c r="R304" s="9"/>
      <c r="S304" s="9"/>
      <c r="T304" s="9"/>
      <c r="U304" s="9"/>
      <c r="V304" s="9"/>
      <c r="W304" s="9" t="str">
        <f t="shared" si="10"/>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1"/>
        <v>-</v>
      </c>
      <c r="R305" s="8"/>
      <c r="S305" s="8"/>
      <c r="T305" s="8"/>
      <c r="U305" s="8"/>
      <c r="V305" s="8"/>
      <c r="W305" s="8" t="str">
        <f t="shared" si="10"/>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1"/>
        <v>-</v>
      </c>
      <c r="R306" s="9"/>
      <c r="S306" s="9"/>
      <c r="T306" s="9"/>
      <c r="U306" s="9"/>
      <c r="V306" s="9"/>
      <c r="W306" s="9" t="str">
        <f t="shared" si="10"/>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1"/>
        <v>-</v>
      </c>
      <c r="R307" s="8"/>
      <c r="S307" s="8"/>
      <c r="T307" s="8"/>
      <c r="U307" s="8"/>
      <c r="V307" s="8"/>
      <c r="W307" s="8" t="str">
        <f t="shared" si="10"/>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1"/>
        <v>-</v>
      </c>
      <c r="R308" s="9"/>
      <c r="S308" s="9"/>
      <c r="T308" s="9"/>
      <c r="U308" s="9"/>
      <c r="V308" s="9"/>
      <c r="W308" s="9" t="str">
        <f t="shared" si="10"/>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1"/>
        <v>-</v>
      </c>
      <c r="R309" s="8"/>
      <c r="S309" s="8"/>
      <c r="T309" s="8"/>
      <c r="U309" s="8"/>
      <c r="V309" s="8"/>
      <c r="W309" s="8" t="str">
        <f t="shared" si="10"/>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1"/>
        <v>-</v>
      </c>
      <c r="R310" s="9"/>
      <c r="S310" s="9"/>
      <c r="T310" s="9"/>
      <c r="U310" s="9"/>
      <c r="V310" s="9"/>
      <c r="W310" s="9" t="str">
        <f t="shared" si="10"/>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1"/>
        <v>-</v>
      </c>
      <c r="R311" s="8"/>
      <c r="S311" s="8"/>
      <c r="T311" s="8"/>
      <c r="U311" s="8"/>
      <c r="V311" s="8"/>
      <c r="W311" s="8" t="str">
        <f t="shared" si="10"/>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1"/>
        <v>-</v>
      </c>
      <c r="R312" s="9"/>
      <c r="S312" s="9"/>
      <c r="T312" s="9"/>
      <c r="U312" s="9"/>
      <c r="V312" s="9"/>
      <c r="W312" s="9" t="str">
        <f t="shared" si="10"/>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1"/>
        <v>-</v>
      </c>
      <c r="R313" s="8"/>
      <c r="S313" s="8"/>
      <c r="T313" s="8"/>
      <c r="U313" s="8"/>
      <c r="V313" s="8"/>
      <c r="W313" s="8" t="str">
        <f t="shared" si="10"/>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1"/>
        <v>-</v>
      </c>
      <c r="R314" s="9"/>
      <c r="S314" s="9"/>
      <c r="T314" s="9"/>
      <c r="U314" s="9"/>
      <c r="V314" s="9"/>
      <c r="W314" s="9" t="str">
        <f t="shared" si="10"/>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1"/>
        <v>-</v>
      </c>
      <c r="R315" s="8"/>
      <c r="S315" s="8"/>
      <c r="T315" s="8"/>
      <c r="U315" s="8"/>
      <c r="V315" s="8"/>
      <c r="W315" s="8" t="str">
        <f t="shared" si="10"/>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1"/>
        <v>-</v>
      </c>
      <c r="R316" s="9"/>
      <c r="S316" s="9"/>
      <c r="T316" s="9"/>
      <c r="U316" s="9"/>
      <c r="V316" s="9"/>
      <c r="W316" s="9" t="str">
        <f t="shared" si="10"/>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1"/>
        <v>-</v>
      </c>
      <c r="R317" s="8"/>
      <c r="S317" s="8"/>
      <c r="T317" s="8"/>
      <c r="U317" s="8"/>
      <c r="V317" s="8"/>
      <c r="W317" s="8" t="str">
        <f t="shared" si="10"/>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1"/>
        <v>-</v>
      </c>
      <c r="R318" s="9"/>
      <c r="S318" s="9"/>
      <c r="T318" s="9"/>
      <c r="U318" s="9"/>
      <c r="V318" s="9"/>
      <c r="W318" s="9" t="str">
        <f t="shared" si="10"/>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1"/>
        <v>-</v>
      </c>
      <c r="R319" s="8"/>
      <c r="S319" s="8"/>
      <c r="T319" s="8"/>
      <c r="U319" s="8"/>
      <c r="V319" s="8"/>
      <c r="W319" s="8" t="str">
        <f t="shared" si="10"/>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1"/>
        <v>-</v>
      </c>
      <c r="R320" s="9"/>
      <c r="S320" s="9"/>
      <c r="T320" s="9"/>
      <c r="U320" s="9"/>
      <c r="V320" s="9"/>
      <c r="W320" s="9" t="str">
        <f t="shared" si="10"/>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1"/>
        <v>-</v>
      </c>
      <c r="R321" s="8"/>
      <c r="S321" s="8"/>
      <c r="T321" s="8"/>
      <c r="U321" s="8"/>
      <c r="V321" s="8"/>
      <c r="W321" s="8" t="str">
        <f t="shared" si="10"/>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1"/>
        <v>-</v>
      </c>
      <c r="R322" s="9"/>
      <c r="S322" s="9"/>
      <c r="T322" s="9"/>
      <c r="U322" s="9"/>
      <c r="V322" s="9"/>
      <c r="W322" s="9" t="str">
        <f t="shared" si="10"/>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1"/>
        <v>-</v>
      </c>
      <c r="R323" s="8"/>
      <c r="S323" s="8"/>
      <c r="T323" s="8"/>
      <c r="U323" s="8"/>
      <c r="V323" s="8"/>
      <c r="W323" s="8" t="str">
        <f t="shared" si="10"/>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1"/>
        <v>-</v>
      </c>
      <c r="R324" s="9"/>
      <c r="S324" s="9"/>
      <c r="T324" s="9"/>
      <c r="U324" s="9"/>
      <c r="V324" s="9"/>
      <c r="W324" s="9" t="str">
        <f t="shared" si="10"/>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1"/>
        <v>-</v>
      </c>
      <c r="R325" s="8"/>
      <c r="S325" s="8"/>
      <c r="T325" s="8"/>
      <c r="U325" s="8"/>
      <c r="V325" s="8"/>
      <c r="W325" s="8" t="str">
        <f t="shared" ref="W325:W388" si="12">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3">IF(B326&gt;1/1/1900, (IF(R326="Closed",(DATEDIF(B326,P326,"d"))-(DATEDIF(M326,O326,"d")),IF(OR(R326="Pending",ISBLANK(P326)),TODAY()-B326))),"-")</f>
        <v>-</v>
      </c>
      <c r="R326" s="9"/>
      <c r="S326" s="9"/>
      <c r="T326" s="9"/>
      <c r="U326" s="9"/>
      <c r="V326" s="9"/>
      <c r="W326" s="9" t="str">
        <f t="shared" si="12"/>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3"/>
        <v>-</v>
      </c>
      <c r="R327" s="8"/>
      <c r="S327" s="8"/>
      <c r="T327" s="8"/>
      <c r="U327" s="8"/>
      <c r="V327" s="8"/>
      <c r="W327" s="8" t="str">
        <f t="shared" si="12"/>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3"/>
        <v>-</v>
      </c>
      <c r="R328" s="9"/>
      <c r="S328" s="9"/>
      <c r="T328" s="9"/>
      <c r="U328" s="9"/>
      <c r="V328" s="9"/>
      <c r="W328" s="9" t="str">
        <f t="shared" si="12"/>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3"/>
        <v>-</v>
      </c>
      <c r="R329" s="8"/>
      <c r="S329" s="8"/>
      <c r="T329" s="8"/>
      <c r="U329" s="8"/>
      <c r="V329" s="8"/>
      <c r="W329" s="8" t="str">
        <f t="shared" si="12"/>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3"/>
        <v>-</v>
      </c>
      <c r="R330" s="9"/>
      <c r="S330" s="9"/>
      <c r="T330" s="9"/>
      <c r="U330" s="9"/>
      <c r="V330" s="9"/>
      <c r="W330" s="9" t="str">
        <f t="shared" si="12"/>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3"/>
        <v>-</v>
      </c>
      <c r="R331" s="8"/>
      <c r="S331" s="8"/>
      <c r="T331" s="8"/>
      <c r="U331" s="8"/>
      <c r="V331" s="8"/>
      <c r="W331" s="8" t="str">
        <f t="shared" si="12"/>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3"/>
        <v>-</v>
      </c>
      <c r="R332" s="9"/>
      <c r="S332" s="9"/>
      <c r="T332" s="9"/>
      <c r="U332" s="9"/>
      <c r="V332" s="9"/>
      <c r="W332" s="9" t="str">
        <f t="shared" si="12"/>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3"/>
        <v>-</v>
      </c>
      <c r="R333" s="8"/>
      <c r="S333" s="8"/>
      <c r="T333" s="8"/>
      <c r="U333" s="8"/>
      <c r="V333" s="8"/>
      <c r="W333" s="8" t="str">
        <f t="shared" si="12"/>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3"/>
        <v>-</v>
      </c>
      <c r="R334" s="9"/>
      <c r="S334" s="9"/>
      <c r="T334" s="9"/>
      <c r="U334" s="9"/>
      <c r="V334" s="9"/>
      <c r="W334" s="9" t="str">
        <f t="shared" si="12"/>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3"/>
        <v>-</v>
      </c>
      <c r="R335" s="8"/>
      <c r="S335" s="8"/>
      <c r="T335" s="8"/>
      <c r="U335" s="8"/>
      <c r="V335" s="8"/>
      <c r="W335" s="8" t="str">
        <f t="shared" si="12"/>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3"/>
        <v>-</v>
      </c>
      <c r="R336" s="9"/>
      <c r="S336" s="9"/>
      <c r="T336" s="9"/>
      <c r="U336" s="9"/>
      <c r="V336" s="9"/>
      <c r="W336" s="9" t="str">
        <f t="shared" si="12"/>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3"/>
        <v>-</v>
      </c>
      <c r="R337" s="8"/>
      <c r="S337" s="8"/>
      <c r="T337" s="8"/>
      <c r="U337" s="8"/>
      <c r="V337" s="8"/>
      <c r="W337" s="8" t="str">
        <f t="shared" si="12"/>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3"/>
        <v>-</v>
      </c>
      <c r="R338" s="9"/>
      <c r="S338" s="9"/>
      <c r="T338" s="9"/>
      <c r="U338" s="9"/>
      <c r="V338" s="9"/>
      <c r="W338" s="9" t="str">
        <f t="shared" si="12"/>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3"/>
        <v>-</v>
      </c>
      <c r="R339" s="8"/>
      <c r="S339" s="8"/>
      <c r="T339" s="8"/>
      <c r="U339" s="8"/>
      <c r="V339" s="8"/>
      <c r="W339" s="8" t="str">
        <f t="shared" si="12"/>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3"/>
        <v>-</v>
      </c>
      <c r="R340" s="9"/>
      <c r="S340" s="9"/>
      <c r="T340" s="9"/>
      <c r="U340" s="9"/>
      <c r="V340" s="9"/>
      <c r="W340" s="9" t="str">
        <f t="shared" si="12"/>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3"/>
        <v>-</v>
      </c>
      <c r="R341" s="8"/>
      <c r="S341" s="8"/>
      <c r="T341" s="8"/>
      <c r="U341" s="8"/>
      <c r="V341" s="8"/>
      <c r="W341" s="8" t="str">
        <f t="shared" si="12"/>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3"/>
        <v>-</v>
      </c>
      <c r="R342" s="9"/>
      <c r="S342" s="9"/>
      <c r="T342" s="9"/>
      <c r="U342" s="9"/>
      <c r="V342" s="9"/>
      <c r="W342" s="9" t="str">
        <f t="shared" si="12"/>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3"/>
        <v>-</v>
      </c>
      <c r="R343" s="8"/>
      <c r="S343" s="8"/>
      <c r="T343" s="8"/>
      <c r="U343" s="8"/>
      <c r="V343" s="8"/>
      <c r="W343" s="8" t="str">
        <f t="shared" si="12"/>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3"/>
        <v>-</v>
      </c>
      <c r="R344" s="9"/>
      <c r="S344" s="9"/>
      <c r="T344" s="9"/>
      <c r="U344" s="9"/>
      <c r="V344" s="9"/>
      <c r="W344" s="9" t="str">
        <f t="shared" si="12"/>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3"/>
        <v>-</v>
      </c>
      <c r="R345" s="8"/>
      <c r="S345" s="8"/>
      <c r="T345" s="8"/>
      <c r="U345" s="8"/>
      <c r="V345" s="8"/>
      <c r="W345" s="8" t="str">
        <f t="shared" si="12"/>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3"/>
        <v>-</v>
      </c>
      <c r="R346" s="9"/>
      <c r="S346" s="9"/>
      <c r="T346" s="9"/>
      <c r="U346" s="9"/>
      <c r="V346" s="9"/>
      <c r="W346" s="9" t="str">
        <f t="shared" si="12"/>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3"/>
        <v>-</v>
      </c>
      <c r="R347" s="8"/>
      <c r="S347" s="8"/>
      <c r="T347" s="8"/>
      <c r="U347" s="8"/>
      <c r="V347" s="8"/>
      <c r="W347" s="8" t="str">
        <f t="shared" si="12"/>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3"/>
        <v>-</v>
      </c>
      <c r="R348" s="9"/>
      <c r="S348" s="9"/>
      <c r="T348" s="9"/>
      <c r="U348" s="9"/>
      <c r="V348" s="9"/>
      <c r="W348" s="9" t="str">
        <f t="shared" si="12"/>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3"/>
        <v>-</v>
      </c>
      <c r="R349" s="8"/>
      <c r="S349" s="8"/>
      <c r="T349" s="8"/>
      <c r="U349" s="8"/>
      <c r="V349" s="8"/>
      <c r="W349" s="8" t="str">
        <f t="shared" si="12"/>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3"/>
        <v>-</v>
      </c>
      <c r="R350" s="9"/>
      <c r="S350" s="9"/>
      <c r="T350" s="9"/>
      <c r="U350" s="9"/>
      <c r="V350" s="9"/>
      <c r="W350" s="9" t="str">
        <f t="shared" si="12"/>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3"/>
        <v>-</v>
      </c>
      <c r="R351" s="8"/>
      <c r="S351" s="8"/>
      <c r="T351" s="8"/>
      <c r="U351" s="8"/>
      <c r="V351" s="8"/>
      <c r="W351" s="8" t="str">
        <f t="shared" si="12"/>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3"/>
        <v>-</v>
      </c>
      <c r="R352" s="9"/>
      <c r="S352" s="9"/>
      <c r="T352" s="9"/>
      <c r="U352" s="9"/>
      <c r="V352" s="9"/>
      <c r="W352" s="9" t="str">
        <f t="shared" si="12"/>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3"/>
        <v>-</v>
      </c>
      <c r="R353" s="8"/>
      <c r="S353" s="8"/>
      <c r="T353" s="8"/>
      <c r="U353" s="8"/>
      <c r="V353" s="8"/>
      <c r="W353" s="8" t="str">
        <f t="shared" si="12"/>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3"/>
        <v>-</v>
      </c>
      <c r="R354" s="9"/>
      <c r="S354" s="9"/>
      <c r="T354" s="9"/>
      <c r="U354" s="9"/>
      <c r="V354" s="9"/>
      <c r="W354" s="9" t="str">
        <f t="shared" si="12"/>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3"/>
        <v>-</v>
      </c>
      <c r="R355" s="8"/>
      <c r="S355" s="8"/>
      <c r="T355" s="8"/>
      <c r="U355" s="8"/>
      <c r="V355" s="8"/>
      <c r="W355" s="8" t="str">
        <f t="shared" si="12"/>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3"/>
        <v>-</v>
      </c>
      <c r="R356" s="9"/>
      <c r="S356" s="9"/>
      <c r="T356" s="9"/>
      <c r="U356" s="9"/>
      <c r="V356" s="9"/>
      <c r="W356" s="9" t="str">
        <f t="shared" si="12"/>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3"/>
        <v>-</v>
      </c>
      <c r="R357" s="8"/>
      <c r="S357" s="8"/>
      <c r="T357" s="8"/>
      <c r="U357" s="8"/>
      <c r="V357" s="8"/>
      <c r="W357" s="8" t="str">
        <f t="shared" si="12"/>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3"/>
        <v>-</v>
      </c>
      <c r="R358" s="9"/>
      <c r="S358" s="9"/>
      <c r="T358" s="9"/>
      <c r="U358" s="9"/>
      <c r="V358" s="9"/>
      <c r="W358" s="9" t="str">
        <f t="shared" si="12"/>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3"/>
        <v>-</v>
      </c>
      <c r="R359" s="8"/>
      <c r="S359" s="8"/>
      <c r="T359" s="8"/>
      <c r="U359" s="8"/>
      <c r="V359" s="8"/>
      <c r="W359" s="8" t="str">
        <f t="shared" si="12"/>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3"/>
        <v>-</v>
      </c>
      <c r="R360" s="9"/>
      <c r="S360" s="9"/>
      <c r="T360" s="9"/>
      <c r="U360" s="9"/>
      <c r="V360" s="9"/>
      <c r="W360" s="9" t="str">
        <f t="shared" si="12"/>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3"/>
        <v>-</v>
      </c>
      <c r="R361" s="8"/>
      <c r="S361" s="8"/>
      <c r="T361" s="8"/>
      <c r="U361" s="8"/>
      <c r="V361" s="8"/>
      <c r="W361" s="8" t="str">
        <f t="shared" si="12"/>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3"/>
        <v>-</v>
      </c>
      <c r="R362" s="9"/>
      <c r="S362" s="9"/>
      <c r="T362" s="9"/>
      <c r="U362" s="9"/>
      <c r="V362" s="9"/>
      <c r="W362" s="9" t="str">
        <f t="shared" si="12"/>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3"/>
        <v>-</v>
      </c>
      <c r="R363" s="8"/>
      <c r="S363" s="8"/>
      <c r="T363" s="8"/>
      <c r="U363" s="8"/>
      <c r="V363" s="8"/>
      <c r="W363" s="8" t="str">
        <f t="shared" si="12"/>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3"/>
        <v>-</v>
      </c>
      <c r="R364" s="9"/>
      <c r="S364" s="9"/>
      <c r="T364" s="9"/>
      <c r="U364" s="9"/>
      <c r="V364" s="9"/>
      <c r="W364" s="9" t="str">
        <f t="shared" si="12"/>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3"/>
        <v>-</v>
      </c>
      <c r="R365" s="8"/>
      <c r="S365" s="8"/>
      <c r="T365" s="8"/>
      <c r="U365" s="8"/>
      <c r="V365" s="8"/>
      <c r="W365" s="8" t="str">
        <f t="shared" si="12"/>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3"/>
        <v>-</v>
      </c>
      <c r="R366" s="9"/>
      <c r="S366" s="9"/>
      <c r="T366" s="9"/>
      <c r="U366" s="9"/>
      <c r="V366" s="9"/>
      <c r="W366" s="9" t="str">
        <f t="shared" si="12"/>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3"/>
        <v>-</v>
      </c>
      <c r="R367" s="8"/>
      <c r="S367" s="8"/>
      <c r="T367" s="8"/>
      <c r="U367" s="8"/>
      <c r="V367" s="8"/>
      <c r="W367" s="8" t="str">
        <f t="shared" si="12"/>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3"/>
        <v>-</v>
      </c>
      <c r="R368" s="9"/>
      <c r="S368" s="9"/>
      <c r="T368" s="9"/>
      <c r="U368" s="9"/>
      <c r="V368" s="9"/>
      <c r="W368" s="9" t="str">
        <f t="shared" si="12"/>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3"/>
        <v>-</v>
      </c>
      <c r="R369" s="8"/>
      <c r="S369" s="8"/>
      <c r="T369" s="8"/>
      <c r="U369" s="8"/>
      <c r="V369" s="8"/>
      <c r="W369" s="8" t="str">
        <f t="shared" si="12"/>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3"/>
        <v>-</v>
      </c>
      <c r="R370" s="9"/>
      <c r="S370" s="9"/>
      <c r="T370" s="9"/>
      <c r="U370" s="9"/>
      <c r="V370" s="9"/>
      <c r="W370" s="9" t="str">
        <f t="shared" si="12"/>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3"/>
        <v>-</v>
      </c>
      <c r="R371" s="8"/>
      <c r="S371" s="8"/>
      <c r="T371" s="8"/>
      <c r="U371" s="8"/>
      <c r="V371" s="8"/>
      <c r="W371" s="8" t="str">
        <f t="shared" si="12"/>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3"/>
        <v>-</v>
      </c>
      <c r="R372" s="9"/>
      <c r="S372" s="9"/>
      <c r="T372" s="9"/>
      <c r="U372" s="9"/>
      <c r="V372" s="9"/>
      <c r="W372" s="9" t="str">
        <f t="shared" si="12"/>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3"/>
        <v>-</v>
      </c>
      <c r="R373" s="8"/>
      <c r="S373" s="8"/>
      <c r="T373" s="8"/>
      <c r="U373" s="8"/>
      <c r="V373" s="8"/>
      <c r="W373" s="8" t="str">
        <f t="shared" si="12"/>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3"/>
        <v>-</v>
      </c>
      <c r="R374" s="9"/>
      <c r="S374" s="9"/>
      <c r="T374" s="9"/>
      <c r="U374" s="9"/>
      <c r="V374" s="9"/>
      <c r="W374" s="9" t="str">
        <f t="shared" si="12"/>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3"/>
        <v>-</v>
      </c>
      <c r="R375" s="8"/>
      <c r="S375" s="8"/>
      <c r="T375" s="8"/>
      <c r="U375" s="8"/>
      <c r="V375" s="8"/>
      <c r="W375" s="8" t="str">
        <f t="shared" si="12"/>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3"/>
        <v>-</v>
      </c>
      <c r="R376" s="9"/>
      <c r="S376" s="9"/>
      <c r="T376" s="9"/>
      <c r="U376" s="9"/>
      <c r="V376" s="9"/>
      <c r="W376" s="9" t="str">
        <f t="shared" si="12"/>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3"/>
        <v>-</v>
      </c>
      <c r="R377" s="8"/>
      <c r="S377" s="8"/>
      <c r="T377" s="8"/>
      <c r="U377" s="8"/>
      <c r="V377" s="8"/>
      <c r="W377" s="8" t="str">
        <f t="shared" si="12"/>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3"/>
        <v>-</v>
      </c>
      <c r="R378" s="9"/>
      <c r="S378" s="9"/>
      <c r="T378" s="9"/>
      <c r="U378" s="9"/>
      <c r="V378" s="9"/>
      <c r="W378" s="9" t="str">
        <f t="shared" si="12"/>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3"/>
        <v>-</v>
      </c>
      <c r="R379" s="8"/>
      <c r="S379" s="8"/>
      <c r="T379" s="8"/>
      <c r="U379" s="8"/>
      <c r="V379" s="8"/>
      <c r="W379" s="8" t="str">
        <f t="shared" si="12"/>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3"/>
        <v>-</v>
      </c>
      <c r="R380" s="9"/>
      <c r="S380" s="9"/>
      <c r="T380" s="9"/>
      <c r="U380" s="9"/>
      <c r="V380" s="9"/>
      <c r="W380" s="9" t="str">
        <f t="shared" si="12"/>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3"/>
        <v>-</v>
      </c>
      <c r="R381" s="8"/>
      <c r="S381" s="8"/>
      <c r="T381" s="8"/>
      <c r="U381" s="8"/>
      <c r="V381" s="8"/>
      <c r="W381" s="8" t="str">
        <f t="shared" si="12"/>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3"/>
        <v>-</v>
      </c>
      <c r="R382" s="9"/>
      <c r="S382" s="9"/>
      <c r="T382" s="9"/>
      <c r="U382" s="9"/>
      <c r="V382" s="9"/>
      <c r="W382" s="9" t="str">
        <f t="shared" si="12"/>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3"/>
        <v>-</v>
      </c>
      <c r="R383" s="8"/>
      <c r="S383" s="8"/>
      <c r="T383" s="8"/>
      <c r="U383" s="8"/>
      <c r="V383" s="8"/>
      <c r="W383" s="8" t="str">
        <f t="shared" si="12"/>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3"/>
        <v>-</v>
      </c>
      <c r="R384" s="9"/>
      <c r="S384" s="9"/>
      <c r="T384" s="9"/>
      <c r="U384" s="9"/>
      <c r="V384" s="9"/>
      <c r="W384" s="9" t="str">
        <f t="shared" si="12"/>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3"/>
        <v>-</v>
      </c>
      <c r="R385" s="8"/>
      <c r="S385" s="8"/>
      <c r="T385" s="8"/>
      <c r="U385" s="8"/>
      <c r="V385" s="8"/>
      <c r="W385" s="8" t="str">
        <f t="shared" si="12"/>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3"/>
        <v>-</v>
      </c>
      <c r="R386" s="9"/>
      <c r="S386" s="9"/>
      <c r="T386" s="9"/>
      <c r="U386" s="9"/>
      <c r="V386" s="9"/>
      <c r="W386" s="9" t="str">
        <f t="shared" si="12"/>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3"/>
        <v>-</v>
      </c>
      <c r="R387" s="8"/>
      <c r="S387" s="8"/>
      <c r="T387" s="8"/>
      <c r="U387" s="8"/>
      <c r="V387" s="8"/>
      <c r="W387" s="8" t="str">
        <f t="shared" si="12"/>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3"/>
        <v>-</v>
      </c>
      <c r="R388" s="9"/>
      <c r="S388" s="9"/>
      <c r="T388" s="9"/>
      <c r="U388" s="9"/>
      <c r="V388" s="9"/>
      <c r="W388" s="9" t="str">
        <f t="shared" si="12"/>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3"/>
        <v>-</v>
      </c>
      <c r="R389" s="8"/>
      <c r="S389" s="8"/>
      <c r="T389" s="8"/>
      <c r="U389" s="8"/>
      <c r="V389" s="8"/>
      <c r="W389" s="8" t="str">
        <f t="shared" ref="W389:W452" si="14">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5">IF(B390&gt;1/1/1900, (IF(R390="Closed",(DATEDIF(B390,P390,"d"))-(DATEDIF(M390,O390,"d")),IF(OR(R390="Pending",ISBLANK(P390)),TODAY()-B390))),"-")</f>
        <v>-</v>
      </c>
      <c r="R390" s="9"/>
      <c r="S390" s="9"/>
      <c r="T390" s="9"/>
      <c r="U390" s="9"/>
      <c r="V390" s="9"/>
      <c r="W390" s="9" t="str">
        <f t="shared" si="14"/>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5"/>
        <v>-</v>
      </c>
      <c r="R391" s="8"/>
      <c r="S391" s="8"/>
      <c r="T391" s="8"/>
      <c r="U391" s="8"/>
      <c r="V391" s="8"/>
      <c r="W391" s="8" t="str">
        <f t="shared" si="14"/>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5"/>
        <v>-</v>
      </c>
      <c r="R392" s="9"/>
      <c r="S392" s="9"/>
      <c r="T392" s="9"/>
      <c r="U392" s="9"/>
      <c r="V392" s="9"/>
      <c r="W392" s="9" t="str">
        <f t="shared" si="14"/>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5"/>
        <v>-</v>
      </c>
      <c r="R393" s="8"/>
      <c r="S393" s="8"/>
      <c r="T393" s="8"/>
      <c r="U393" s="8"/>
      <c r="V393" s="8"/>
      <c r="W393" s="8" t="str">
        <f t="shared" si="14"/>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5"/>
        <v>-</v>
      </c>
      <c r="R394" s="9"/>
      <c r="S394" s="9"/>
      <c r="T394" s="9"/>
      <c r="U394" s="9"/>
      <c r="V394" s="9"/>
      <c r="W394" s="9" t="str">
        <f t="shared" si="14"/>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5"/>
        <v>-</v>
      </c>
      <c r="R395" s="8"/>
      <c r="S395" s="8"/>
      <c r="T395" s="8"/>
      <c r="U395" s="8"/>
      <c r="V395" s="8"/>
      <c r="W395" s="8" t="str">
        <f t="shared" si="14"/>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5"/>
        <v>-</v>
      </c>
      <c r="R396" s="9"/>
      <c r="S396" s="9"/>
      <c r="T396" s="9"/>
      <c r="U396" s="9"/>
      <c r="V396" s="9"/>
      <c r="W396" s="9" t="str">
        <f t="shared" si="14"/>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5"/>
        <v>-</v>
      </c>
      <c r="R397" s="8"/>
      <c r="S397" s="8"/>
      <c r="T397" s="8"/>
      <c r="U397" s="8"/>
      <c r="V397" s="8"/>
      <c r="W397" s="8" t="str">
        <f t="shared" si="14"/>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5"/>
        <v>-</v>
      </c>
      <c r="R398" s="9"/>
      <c r="S398" s="9"/>
      <c r="T398" s="9"/>
      <c r="U398" s="9"/>
      <c r="V398" s="9"/>
      <c r="W398" s="9" t="str">
        <f t="shared" si="14"/>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5"/>
        <v>-</v>
      </c>
      <c r="R399" s="8"/>
      <c r="S399" s="8"/>
      <c r="T399" s="8"/>
      <c r="U399" s="8"/>
      <c r="V399" s="8"/>
      <c r="W399" s="8" t="str">
        <f t="shared" si="14"/>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5"/>
        <v>-</v>
      </c>
      <c r="R400" s="9"/>
      <c r="S400" s="9"/>
      <c r="T400" s="9"/>
      <c r="U400" s="9"/>
      <c r="V400" s="9"/>
      <c r="W400" s="9" t="str">
        <f t="shared" si="14"/>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5"/>
        <v>-</v>
      </c>
      <c r="R401" s="8"/>
      <c r="S401" s="8"/>
      <c r="T401" s="8"/>
      <c r="U401" s="8"/>
      <c r="V401" s="8"/>
      <c r="W401" s="8" t="str">
        <f t="shared" si="14"/>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5"/>
        <v>-</v>
      </c>
      <c r="R402" s="9"/>
      <c r="S402" s="9"/>
      <c r="T402" s="9"/>
      <c r="U402" s="9"/>
      <c r="V402" s="9"/>
      <c r="W402" s="9" t="str">
        <f t="shared" si="14"/>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5"/>
        <v>-</v>
      </c>
      <c r="R403" s="8"/>
      <c r="S403" s="8"/>
      <c r="T403" s="8"/>
      <c r="U403" s="8"/>
      <c r="V403" s="8"/>
      <c r="W403" s="8" t="str">
        <f t="shared" si="14"/>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5"/>
        <v>-</v>
      </c>
      <c r="R404" s="9"/>
      <c r="S404" s="9"/>
      <c r="T404" s="9"/>
      <c r="U404" s="9"/>
      <c r="V404" s="9"/>
      <c r="W404" s="9" t="str">
        <f t="shared" si="14"/>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5"/>
        <v>-</v>
      </c>
      <c r="R405" s="8"/>
      <c r="S405" s="8"/>
      <c r="T405" s="8"/>
      <c r="U405" s="8"/>
      <c r="V405" s="8"/>
      <c r="W405" s="8" t="str">
        <f t="shared" si="14"/>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5"/>
        <v>-</v>
      </c>
      <c r="R406" s="9"/>
      <c r="S406" s="9"/>
      <c r="T406" s="9"/>
      <c r="U406" s="9"/>
      <c r="V406" s="9"/>
      <c r="W406" s="9" t="str">
        <f t="shared" si="14"/>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5"/>
        <v>-</v>
      </c>
      <c r="R407" s="8"/>
      <c r="S407" s="8"/>
      <c r="T407" s="8"/>
      <c r="U407" s="8"/>
      <c r="V407" s="8"/>
      <c r="W407" s="8" t="str">
        <f t="shared" si="14"/>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5"/>
        <v>-</v>
      </c>
      <c r="R408" s="9"/>
      <c r="S408" s="9"/>
      <c r="T408" s="9"/>
      <c r="U408" s="9"/>
      <c r="V408" s="9"/>
      <c r="W408" s="9" t="str">
        <f t="shared" si="14"/>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5"/>
        <v>-</v>
      </c>
      <c r="R409" s="8"/>
      <c r="S409" s="8"/>
      <c r="T409" s="8"/>
      <c r="U409" s="8"/>
      <c r="V409" s="8"/>
      <c r="W409" s="8" t="str">
        <f t="shared" si="14"/>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5"/>
        <v>-</v>
      </c>
      <c r="R410" s="9"/>
      <c r="S410" s="9"/>
      <c r="T410" s="9"/>
      <c r="U410" s="9"/>
      <c r="V410" s="9"/>
      <c r="W410" s="9" t="str">
        <f t="shared" si="14"/>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5"/>
        <v>-</v>
      </c>
      <c r="R411" s="8"/>
      <c r="S411" s="8"/>
      <c r="T411" s="8"/>
      <c r="U411" s="8"/>
      <c r="V411" s="8"/>
      <c r="W411" s="8" t="str">
        <f t="shared" si="14"/>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5"/>
        <v>-</v>
      </c>
      <c r="R412" s="9"/>
      <c r="S412" s="9"/>
      <c r="T412" s="9"/>
      <c r="U412" s="9"/>
      <c r="V412" s="9"/>
      <c r="W412" s="9" t="str">
        <f t="shared" si="14"/>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5"/>
        <v>-</v>
      </c>
      <c r="R413" s="8"/>
      <c r="S413" s="8"/>
      <c r="T413" s="8"/>
      <c r="U413" s="8"/>
      <c r="V413" s="8"/>
      <c r="W413" s="8" t="str">
        <f t="shared" si="14"/>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5"/>
        <v>-</v>
      </c>
      <c r="R414" s="9"/>
      <c r="S414" s="9"/>
      <c r="T414" s="9"/>
      <c r="U414" s="9"/>
      <c r="V414" s="9"/>
      <c r="W414" s="9" t="str">
        <f t="shared" si="14"/>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5"/>
        <v>-</v>
      </c>
      <c r="R415" s="8"/>
      <c r="S415" s="8"/>
      <c r="T415" s="8"/>
      <c r="U415" s="8"/>
      <c r="V415" s="8"/>
      <c r="W415" s="8" t="str">
        <f t="shared" si="14"/>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5"/>
        <v>-</v>
      </c>
      <c r="R416" s="9"/>
      <c r="S416" s="9"/>
      <c r="T416" s="9"/>
      <c r="U416" s="9"/>
      <c r="V416" s="9"/>
      <c r="W416" s="9" t="str">
        <f t="shared" si="14"/>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5"/>
        <v>-</v>
      </c>
      <c r="R417" s="8"/>
      <c r="S417" s="8"/>
      <c r="T417" s="8"/>
      <c r="U417" s="8"/>
      <c r="V417" s="8"/>
      <c r="W417" s="8" t="str">
        <f t="shared" si="14"/>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5"/>
        <v>-</v>
      </c>
      <c r="R418" s="9"/>
      <c r="S418" s="9"/>
      <c r="T418" s="9"/>
      <c r="U418" s="9"/>
      <c r="V418" s="9"/>
      <c r="W418" s="9" t="str">
        <f t="shared" si="14"/>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5"/>
        <v>-</v>
      </c>
      <c r="R419" s="8"/>
      <c r="S419" s="8"/>
      <c r="T419" s="8"/>
      <c r="U419" s="8"/>
      <c r="V419" s="8"/>
      <c r="W419" s="8" t="str">
        <f t="shared" si="14"/>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5"/>
        <v>-</v>
      </c>
      <c r="R420" s="9"/>
      <c r="S420" s="9"/>
      <c r="T420" s="9"/>
      <c r="U420" s="9"/>
      <c r="V420" s="9"/>
      <c r="W420" s="9" t="str">
        <f t="shared" si="14"/>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5"/>
        <v>-</v>
      </c>
      <c r="R421" s="8"/>
      <c r="S421" s="8"/>
      <c r="T421" s="8"/>
      <c r="U421" s="8"/>
      <c r="V421" s="8"/>
      <c r="W421" s="8" t="str">
        <f t="shared" si="14"/>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5"/>
        <v>-</v>
      </c>
      <c r="R422" s="9"/>
      <c r="S422" s="9"/>
      <c r="T422" s="9"/>
      <c r="U422" s="9"/>
      <c r="V422" s="9"/>
      <c r="W422" s="9" t="str">
        <f t="shared" si="14"/>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5"/>
        <v>-</v>
      </c>
      <c r="R423" s="8"/>
      <c r="S423" s="8"/>
      <c r="T423" s="8"/>
      <c r="U423" s="8"/>
      <c r="V423" s="8"/>
      <c r="W423" s="8" t="str">
        <f t="shared" si="14"/>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5"/>
        <v>-</v>
      </c>
      <c r="R424" s="9"/>
      <c r="S424" s="9"/>
      <c r="T424" s="9"/>
      <c r="U424" s="9"/>
      <c r="V424" s="9"/>
      <c r="W424" s="9" t="str">
        <f t="shared" si="14"/>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5"/>
        <v>-</v>
      </c>
      <c r="R425" s="8"/>
      <c r="S425" s="8"/>
      <c r="T425" s="8"/>
      <c r="U425" s="8"/>
      <c r="V425" s="8"/>
      <c r="W425" s="8" t="str">
        <f t="shared" si="14"/>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5"/>
        <v>-</v>
      </c>
      <c r="R426" s="9"/>
      <c r="S426" s="9"/>
      <c r="T426" s="9"/>
      <c r="U426" s="9"/>
      <c r="V426" s="9"/>
      <c r="W426" s="9" t="str">
        <f t="shared" si="14"/>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5"/>
        <v>-</v>
      </c>
      <c r="R427" s="8"/>
      <c r="S427" s="8"/>
      <c r="T427" s="8"/>
      <c r="U427" s="8"/>
      <c r="V427" s="8"/>
      <c r="W427" s="8" t="str">
        <f t="shared" si="14"/>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5"/>
        <v>-</v>
      </c>
      <c r="R428" s="9"/>
      <c r="S428" s="9"/>
      <c r="T428" s="9"/>
      <c r="U428" s="9"/>
      <c r="V428" s="9"/>
      <c r="W428" s="9" t="str">
        <f t="shared" si="14"/>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5"/>
        <v>-</v>
      </c>
      <c r="R429" s="8"/>
      <c r="S429" s="8"/>
      <c r="T429" s="8"/>
      <c r="U429" s="8"/>
      <c r="V429" s="8"/>
      <c r="W429" s="8" t="str">
        <f t="shared" si="14"/>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5"/>
        <v>-</v>
      </c>
      <c r="R430" s="9"/>
      <c r="S430" s="9"/>
      <c r="T430" s="9"/>
      <c r="U430" s="9"/>
      <c r="V430" s="9"/>
      <c r="W430" s="9" t="str">
        <f t="shared" si="14"/>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5"/>
        <v>-</v>
      </c>
      <c r="R431" s="8"/>
      <c r="S431" s="8"/>
      <c r="T431" s="8"/>
      <c r="U431" s="8"/>
      <c r="V431" s="8"/>
      <c r="W431" s="8" t="str">
        <f t="shared" si="14"/>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5"/>
        <v>-</v>
      </c>
      <c r="R432" s="9"/>
      <c r="S432" s="9"/>
      <c r="T432" s="9"/>
      <c r="U432" s="9"/>
      <c r="V432" s="9"/>
      <c r="W432" s="9" t="str">
        <f t="shared" si="14"/>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5"/>
        <v>-</v>
      </c>
      <c r="R433" s="8"/>
      <c r="S433" s="8"/>
      <c r="T433" s="8"/>
      <c r="U433" s="8"/>
      <c r="V433" s="8"/>
      <c r="W433" s="8" t="str">
        <f t="shared" si="14"/>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5"/>
        <v>-</v>
      </c>
      <c r="R434" s="9"/>
      <c r="S434" s="9"/>
      <c r="T434" s="9"/>
      <c r="U434" s="9"/>
      <c r="V434" s="9"/>
      <c r="W434" s="9" t="str">
        <f t="shared" si="14"/>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5"/>
        <v>-</v>
      </c>
      <c r="R435" s="8"/>
      <c r="S435" s="8"/>
      <c r="T435" s="8"/>
      <c r="U435" s="8"/>
      <c r="V435" s="8"/>
      <c r="W435" s="8" t="str">
        <f t="shared" si="14"/>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5"/>
        <v>-</v>
      </c>
      <c r="R436" s="9"/>
      <c r="S436" s="9"/>
      <c r="T436" s="9"/>
      <c r="U436" s="9"/>
      <c r="V436" s="9"/>
      <c r="W436" s="9" t="str">
        <f t="shared" si="14"/>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5"/>
        <v>-</v>
      </c>
      <c r="R437" s="8"/>
      <c r="S437" s="8"/>
      <c r="T437" s="8"/>
      <c r="U437" s="8"/>
      <c r="V437" s="8"/>
      <c r="W437" s="8" t="str">
        <f t="shared" si="14"/>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5"/>
        <v>-</v>
      </c>
      <c r="R438" s="9"/>
      <c r="S438" s="9"/>
      <c r="T438" s="9"/>
      <c r="U438" s="9"/>
      <c r="V438" s="9"/>
      <c r="W438" s="9" t="str">
        <f t="shared" si="14"/>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5"/>
        <v>-</v>
      </c>
      <c r="R439" s="8"/>
      <c r="S439" s="8"/>
      <c r="T439" s="8"/>
      <c r="U439" s="8"/>
      <c r="V439" s="8"/>
      <c r="W439" s="8" t="str">
        <f t="shared" si="14"/>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5"/>
        <v>-</v>
      </c>
      <c r="R440" s="9"/>
      <c r="S440" s="9"/>
      <c r="T440" s="9"/>
      <c r="U440" s="9"/>
      <c r="V440" s="9"/>
      <c r="W440" s="9" t="str">
        <f t="shared" si="14"/>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5"/>
        <v>-</v>
      </c>
      <c r="R441" s="8"/>
      <c r="S441" s="8"/>
      <c r="T441" s="8"/>
      <c r="U441" s="8"/>
      <c r="V441" s="8"/>
      <c r="W441" s="8" t="str">
        <f t="shared" si="14"/>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5"/>
        <v>-</v>
      </c>
      <c r="R442" s="9"/>
      <c r="S442" s="9"/>
      <c r="T442" s="9"/>
      <c r="U442" s="9"/>
      <c r="V442" s="9"/>
      <c r="W442" s="9" t="str">
        <f t="shared" si="14"/>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5"/>
        <v>-</v>
      </c>
      <c r="R443" s="8"/>
      <c r="S443" s="8"/>
      <c r="T443" s="8"/>
      <c r="U443" s="8"/>
      <c r="V443" s="8"/>
      <c r="W443" s="8" t="str">
        <f t="shared" si="14"/>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5"/>
        <v>-</v>
      </c>
      <c r="R444" s="9"/>
      <c r="S444" s="9"/>
      <c r="T444" s="9"/>
      <c r="U444" s="9"/>
      <c r="V444" s="9"/>
      <c r="W444" s="9" t="str">
        <f t="shared" si="14"/>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5"/>
        <v>-</v>
      </c>
      <c r="R445" s="8"/>
      <c r="S445" s="8"/>
      <c r="T445" s="8"/>
      <c r="U445" s="8"/>
      <c r="V445" s="8"/>
      <c r="W445" s="8" t="str">
        <f t="shared" si="14"/>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5"/>
        <v>-</v>
      </c>
      <c r="R446" s="9"/>
      <c r="S446" s="9"/>
      <c r="T446" s="9"/>
      <c r="U446" s="9"/>
      <c r="V446" s="9"/>
      <c r="W446" s="9" t="str">
        <f t="shared" si="14"/>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5"/>
        <v>-</v>
      </c>
      <c r="R447" s="8"/>
      <c r="S447" s="8"/>
      <c r="T447" s="8"/>
      <c r="U447" s="8"/>
      <c r="V447" s="8"/>
      <c r="W447" s="8" t="str">
        <f t="shared" si="14"/>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5"/>
        <v>-</v>
      </c>
      <c r="R448" s="9"/>
      <c r="S448" s="9"/>
      <c r="T448" s="9"/>
      <c r="U448" s="9"/>
      <c r="V448" s="9"/>
      <c r="W448" s="9" t="str">
        <f t="shared" si="14"/>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5"/>
        <v>-</v>
      </c>
      <c r="R449" s="8"/>
      <c r="S449" s="8"/>
      <c r="T449" s="8"/>
      <c r="U449" s="8"/>
      <c r="V449" s="8"/>
      <c r="W449" s="8" t="str">
        <f t="shared" si="14"/>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5"/>
        <v>-</v>
      </c>
      <c r="R450" s="9"/>
      <c r="S450" s="9"/>
      <c r="T450" s="9"/>
      <c r="U450" s="9"/>
      <c r="V450" s="9"/>
      <c r="W450" s="9" t="str">
        <f t="shared" si="14"/>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5"/>
        <v>-</v>
      </c>
      <c r="R451" s="8"/>
      <c r="S451" s="8"/>
      <c r="T451" s="8"/>
      <c r="U451" s="8"/>
      <c r="V451" s="8"/>
      <c r="W451" s="8" t="str">
        <f t="shared" si="14"/>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5"/>
        <v>-</v>
      </c>
      <c r="R452" s="9"/>
      <c r="S452" s="9"/>
      <c r="T452" s="9"/>
      <c r="U452" s="9"/>
      <c r="V452" s="9"/>
      <c r="W452" s="9" t="str">
        <f t="shared" si="14"/>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5"/>
        <v>-</v>
      </c>
      <c r="R453" s="8"/>
      <c r="S453" s="8"/>
      <c r="T453" s="8"/>
      <c r="U453" s="8"/>
      <c r="V453" s="8"/>
      <c r="W453" s="8" t="str">
        <f t="shared" ref="W453:W516" si="16">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7">IF(B454&gt;1/1/1900, (IF(R454="Closed",(DATEDIF(B454,P454,"d"))-(DATEDIF(M454,O454,"d")),IF(OR(R454="Pending",ISBLANK(P454)),TODAY()-B454))),"-")</f>
        <v>-</v>
      </c>
      <c r="R454" s="9"/>
      <c r="S454" s="9"/>
      <c r="T454" s="9"/>
      <c r="U454" s="9"/>
      <c r="V454" s="9"/>
      <c r="W454" s="9" t="str">
        <f t="shared" si="16"/>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7"/>
        <v>-</v>
      </c>
      <c r="R455" s="8"/>
      <c r="S455" s="8"/>
      <c r="T455" s="8"/>
      <c r="U455" s="8"/>
      <c r="V455" s="8"/>
      <c r="W455" s="8" t="str">
        <f t="shared" si="16"/>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7"/>
        <v>-</v>
      </c>
      <c r="R456" s="9"/>
      <c r="S456" s="9"/>
      <c r="T456" s="9"/>
      <c r="U456" s="9"/>
      <c r="V456" s="9"/>
      <c r="W456" s="9" t="str">
        <f t="shared" si="16"/>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7"/>
        <v>-</v>
      </c>
      <c r="R457" s="8"/>
      <c r="S457" s="8"/>
      <c r="T457" s="8"/>
      <c r="U457" s="8"/>
      <c r="V457" s="8"/>
      <c r="W457" s="8" t="str">
        <f t="shared" si="16"/>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7"/>
        <v>-</v>
      </c>
      <c r="R458" s="9"/>
      <c r="S458" s="9"/>
      <c r="T458" s="9"/>
      <c r="U458" s="9"/>
      <c r="V458" s="9"/>
      <c r="W458" s="9" t="str">
        <f t="shared" si="16"/>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7"/>
        <v>-</v>
      </c>
      <c r="R459" s="8"/>
      <c r="S459" s="8"/>
      <c r="T459" s="8"/>
      <c r="U459" s="8"/>
      <c r="V459" s="8"/>
      <c r="W459" s="8" t="str">
        <f t="shared" si="16"/>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7"/>
        <v>-</v>
      </c>
      <c r="R460" s="9"/>
      <c r="S460" s="9"/>
      <c r="T460" s="9"/>
      <c r="U460" s="9"/>
      <c r="V460" s="9"/>
      <c r="W460" s="9" t="str">
        <f t="shared" si="16"/>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7"/>
        <v>-</v>
      </c>
      <c r="R461" s="8"/>
      <c r="S461" s="8"/>
      <c r="T461" s="8"/>
      <c r="U461" s="8"/>
      <c r="V461" s="8"/>
      <c r="W461" s="8" t="str">
        <f t="shared" si="16"/>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7"/>
        <v>-</v>
      </c>
      <c r="R462" s="9"/>
      <c r="S462" s="9"/>
      <c r="T462" s="9"/>
      <c r="U462" s="9"/>
      <c r="V462" s="9"/>
      <c r="W462" s="9" t="str">
        <f t="shared" si="16"/>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7"/>
        <v>-</v>
      </c>
      <c r="R463" s="8"/>
      <c r="S463" s="8"/>
      <c r="T463" s="8"/>
      <c r="U463" s="8"/>
      <c r="V463" s="8"/>
      <c r="W463" s="8" t="str">
        <f t="shared" si="16"/>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7"/>
        <v>-</v>
      </c>
      <c r="R464" s="9"/>
      <c r="S464" s="9"/>
      <c r="T464" s="9"/>
      <c r="U464" s="9"/>
      <c r="V464" s="9"/>
      <c r="W464" s="9" t="str">
        <f t="shared" si="16"/>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7"/>
        <v>-</v>
      </c>
      <c r="R465" s="8"/>
      <c r="S465" s="8"/>
      <c r="T465" s="8"/>
      <c r="U465" s="8"/>
      <c r="V465" s="8"/>
      <c r="W465" s="8" t="str">
        <f t="shared" si="16"/>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7"/>
        <v>-</v>
      </c>
      <c r="R466" s="9"/>
      <c r="S466" s="9"/>
      <c r="T466" s="9"/>
      <c r="U466" s="9"/>
      <c r="V466" s="9"/>
      <c r="W466" s="9" t="str">
        <f t="shared" si="16"/>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7"/>
        <v>-</v>
      </c>
      <c r="R467" s="8"/>
      <c r="S467" s="8"/>
      <c r="T467" s="8"/>
      <c r="U467" s="8"/>
      <c r="V467" s="8"/>
      <c r="W467" s="8" t="str">
        <f t="shared" si="16"/>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7"/>
        <v>-</v>
      </c>
      <c r="R468" s="9"/>
      <c r="S468" s="9"/>
      <c r="T468" s="9"/>
      <c r="U468" s="9"/>
      <c r="V468" s="9"/>
      <c r="W468" s="9" t="str">
        <f t="shared" si="16"/>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7"/>
        <v>-</v>
      </c>
      <c r="R469" s="8"/>
      <c r="S469" s="8"/>
      <c r="T469" s="8"/>
      <c r="U469" s="8"/>
      <c r="V469" s="8"/>
      <c r="W469" s="8" t="str">
        <f t="shared" si="16"/>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7"/>
        <v>-</v>
      </c>
      <c r="R470" s="9"/>
      <c r="S470" s="9"/>
      <c r="T470" s="9"/>
      <c r="U470" s="9"/>
      <c r="V470" s="9"/>
      <c r="W470" s="9" t="str">
        <f t="shared" si="16"/>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7"/>
        <v>-</v>
      </c>
      <c r="R471" s="8"/>
      <c r="S471" s="8"/>
      <c r="T471" s="8"/>
      <c r="U471" s="8"/>
      <c r="V471" s="8"/>
      <c r="W471" s="8" t="str">
        <f t="shared" si="16"/>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7"/>
        <v>-</v>
      </c>
      <c r="R472" s="9"/>
      <c r="S472" s="9"/>
      <c r="T472" s="9"/>
      <c r="U472" s="9"/>
      <c r="V472" s="9"/>
      <c r="W472" s="9" t="str">
        <f t="shared" si="16"/>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7"/>
        <v>-</v>
      </c>
      <c r="R473" s="8"/>
      <c r="S473" s="8"/>
      <c r="T473" s="8"/>
      <c r="U473" s="8"/>
      <c r="V473" s="8"/>
      <c r="W473" s="8" t="str">
        <f t="shared" si="16"/>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7"/>
        <v>-</v>
      </c>
      <c r="R474" s="9"/>
      <c r="S474" s="9"/>
      <c r="T474" s="9"/>
      <c r="U474" s="9"/>
      <c r="V474" s="9"/>
      <c r="W474" s="9" t="str">
        <f t="shared" si="16"/>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7"/>
        <v>-</v>
      </c>
      <c r="R475" s="8"/>
      <c r="S475" s="8"/>
      <c r="T475" s="8"/>
      <c r="U475" s="8"/>
      <c r="V475" s="8"/>
      <c r="W475" s="8" t="str">
        <f t="shared" si="16"/>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7"/>
        <v>-</v>
      </c>
      <c r="R476" s="9"/>
      <c r="S476" s="9"/>
      <c r="T476" s="9"/>
      <c r="U476" s="9"/>
      <c r="V476" s="9"/>
      <c r="W476" s="9" t="str">
        <f t="shared" si="16"/>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7"/>
        <v>-</v>
      </c>
      <c r="R477" s="8"/>
      <c r="S477" s="8"/>
      <c r="T477" s="8"/>
      <c r="U477" s="8"/>
      <c r="V477" s="8"/>
      <c r="W477" s="8" t="str">
        <f t="shared" si="16"/>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7"/>
        <v>-</v>
      </c>
      <c r="R478" s="9"/>
      <c r="S478" s="9"/>
      <c r="T478" s="9"/>
      <c r="U478" s="9"/>
      <c r="V478" s="9"/>
      <c r="W478" s="9" t="str">
        <f t="shared" si="16"/>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7"/>
        <v>-</v>
      </c>
      <c r="R479" s="8"/>
      <c r="S479" s="8"/>
      <c r="T479" s="8"/>
      <c r="U479" s="8"/>
      <c r="V479" s="8"/>
      <c r="W479" s="8" t="str">
        <f t="shared" si="16"/>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7"/>
        <v>-</v>
      </c>
      <c r="R480" s="9"/>
      <c r="S480" s="9"/>
      <c r="T480" s="9"/>
      <c r="U480" s="9"/>
      <c r="V480" s="9"/>
      <c r="W480" s="9" t="str">
        <f t="shared" si="16"/>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7"/>
        <v>-</v>
      </c>
      <c r="R481" s="8"/>
      <c r="S481" s="8"/>
      <c r="T481" s="8"/>
      <c r="U481" s="8"/>
      <c r="V481" s="8"/>
      <c r="W481" s="8" t="str">
        <f t="shared" si="16"/>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7"/>
        <v>-</v>
      </c>
      <c r="R482" s="9"/>
      <c r="S482" s="9"/>
      <c r="T482" s="9"/>
      <c r="U482" s="9"/>
      <c r="V482" s="9"/>
      <c r="W482" s="9" t="str">
        <f t="shared" si="16"/>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7"/>
        <v>-</v>
      </c>
      <c r="R483" s="8"/>
      <c r="S483" s="8"/>
      <c r="T483" s="8"/>
      <c r="U483" s="8"/>
      <c r="V483" s="8"/>
      <c r="W483" s="8" t="str">
        <f t="shared" si="16"/>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7"/>
        <v>-</v>
      </c>
      <c r="R484" s="9"/>
      <c r="S484" s="9"/>
      <c r="T484" s="9"/>
      <c r="U484" s="9"/>
      <c r="V484" s="9"/>
      <c r="W484" s="9" t="str">
        <f t="shared" si="16"/>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7"/>
        <v>-</v>
      </c>
      <c r="R485" s="8"/>
      <c r="S485" s="8"/>
      <c r="T485" s="8"/>
      <c r="U485" s="8"/>
      <c r="V485" s="8"/>
      <c r="W485" s="8" t="str">
        <f t="shared" si="16"/>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7"/>
        <v>-</v>
      </c>
      <c r="R486" s="9"/>
      <c r="S486" s="9"/>
      <c r="T486" s="9"/>
      <c r="U486" s="9"/>
      <c r="V486" s="9"/>
      <c r="W486" s="9" t="str">
        <f t="shared" si="16"/>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7"/>
        <v>-</v>
      </c>
      <c r="R487" s="8"/>
      <c r="S487" s="8"/>
      <c r="T487" s="8"/>
      <c r="U487" s="8"/>
      <c r="V487" s="8"/>
      <c r="W487" s="8" t="str">
        <f t="shared" si="16"/>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7"/>
        <v>-</v>
      </c>
      <c r="R488" s="9"/>
      <c r="S488" s="9"/>
      <c r="T488" s="9"/>
      <c r="U488" s="9"/>
      <c r="V488" s="9"/>
      <c r="W488" s="9" t="str">
        <f t="shared" si="16"/>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7"/>
        <v>-</v>
      </c>
      <c r="R489" s="8"/>
      <c r="S489" s="8"/>
      <c r="T489" s="8"/>
      <c r="U489" s="8"/>
      <c r="V489" s="8"/>
      <c r="W489" s="8" t="str">
        <f t="shared" si="16"/>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7"/>
        <v>-</v>
      </c>
      <c r="R490" s="9"/>
      <c r="S490" s="9"/>
      <c r="T490" s="9"/>
      <c r="U490" s="9"/>
      <c r="V490" s="9"/>
      <c r="W490" s="9" t="str">
        <f t="shared" si="16"/>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7"/>
        <v>-</v>
      </c>
      <c r="R491" s="8"/>
      <c r="S491" s="8"/>
      <c r="T491" s="8"/>
      <c r="U491" s="8"/>
      <c r="V491" s="8"/>
      <c r="W491" s="8" t="str">
        <f t="shared" si="16"/>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7"/>
        <v>-</v>
      </c>
      <c r="R492" s="9"/>
      <c r="S492" s="9"/>
      <c r="T492" s="9"/>
      <c r="U492" s="9"/>
      <c r="V492" s="9"/>
      <c r="W492" s="9" t="str">
        <f t="shared" si="16"/>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7"/>
        <v>-</v>
      </c>
      <c r="R493" s="8"/>
      <c r="S493" s="8"/>
      <c r="T493" s="8"/>
      <c r="U493" s="8"/>
      <c r="V493" s="8"/>
      <c r="W493" s="8" t="str">
        <f t="shared" si="16"/>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7"/>
        <v>-</v>
      </c>
      <c r="R494" s="9"/>
      <c r="S494" s="9"/>
      <c r="T494" s="9"/>
      <c r="U494" s="9"/>
      <c r="V494" s="9"/>
      <c r="W494" s="9" t="str">
        <f t="shared" si="16"/>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7"/>
        <v>-</v>
      </c>
      <c r="R495" s="8"/>
      <c r="S495" s="8"/>
      <c r="T495" s="8"/>
      <c r="U495" s="8"/>
      <c r="V495" s="8"/>
      <c r="W495" s="8" t="str">
        <f t="shared" si="16"/>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7"/>
        <v>-</v>
      </c>
      <c r="R496" s="9"/>
      <c r="S496" s="9"/>
      <c r="T496" s="9"/>
      <c r="U496" s="9"/>
      <c r="V496" s="9"/>
      <c r="W496" s="9" t="str">
        <f t="shared" si="16"/>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7"/>
        <v>-</v>
      </c>
      <c r="R497" s="8"/>
      <c r="S497" s="8"/>
      <c r="T497" s="8"/>
      <c r="U497" s="8"/>
      <c r="V497" s="8"/>
      <c r="W497" s="8" t="str">
        <f t="shared" si="16"/>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7"/>
        <v>-</v>
      </c>
      <c r="R498" s="9"/>
      <c r="S498" s="9"/>
      <c r="T498" s="9"/>
      <c r="U498" s="9"/>
      <c r="V498" s="9"/>
      <c r="W498" s="9" t="str">
        <f t="shared" si="16"/>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7"/>
        <v>-</v>
      </c>
      <c r="R499" s="8"/>
      <c r="S499" s="8"/>
      <c r="T499" s="8"/>
      <c r="U499" s="8"/>
      <c r="V499" s="8"/>
      <c r="W499" s="8" t="str">
        <f t="shared" si="16"/>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7"/>
        <v>-</v>
      </c>
      <c r="R500" s="9"/>
      <c r="S500" s="9"/>
      <c r="T500" s="9"/>
      <c r="U500" s="9"/>
      <c r="V500" s="9"/>
      <c r="W500" s="9" t="str">
        <f t="shared" si="16"/>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7"/>
        <v>-</v>
      </c>
      <c r="R501" s="8"/>
      <c r="S501" s="8"/>
      <c r="T501" s="8"/>
      <c r="U501" s="8"/>
      <c r="V501" s="8"/>
      <c r="W501" s="8" t="str">
        <f t="shared" si="16"/>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7"/>
        <v>-</v>
      </c>
      <c r="R502" s="9"/>
      <c r="S502" s="9"/>
      <c r="T502" s="9"/>
      <c r="U502" s="9"/>
      <c r="V502" s="9"/>
      <c r="W502" s="9" t="str">
        <f t="shared" si="16"/>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7"/>
        <v>-</v>
      </c>
      <c r="R503" s="8"/>
      <c r="S503" s="8"/>
      <c r="T503" s="8"/>
      <c r="U503" s="8"/>
      <c r="V503" s="8"/>
      <c r="W503" s="8" t="str">
        <f t="shared" si="16"/>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7"/>
        <v>-</v>
      </c>
      <c r="R504" s="9"/>
      <c r="S504" s="9"/>
      <c r="T504" s="9"/>
      <c r="U504" s="9"/>
      <c r="V504" s="9"/>
      <c r="W504" s="9" t="str">
        <f t="shared" si="16"/>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7"/>
        <v>-</v>
      </c>
      <c r="R505" s="8"/>
      <c r="S505" s="8"/>
      <c r="T505" s="8"/>
      <c r="U505" s="8"/>
      <c r="V505" s="8"/>
      <c r="W505" s="8" t="str">
        <f t="shared" si="16"/>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7"/>
        <v>-</v>
      </c>
      <c r="R506" s="9"/>
      <c r="S506" s="9"/>
      <c r="T506" s="9"/>
      <c r="U506" s="9"/>
      <c r="V506" s="9"/>
      <c r="W506" s="9" t="str">
        <f t="shared" si="16"/>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7"/>
        <v>-</v>
      </c>
      <c r="R507" s="8"/>
      <c r="S507" s="8"/>
      <c r="T507" s="8"/>
      <c r="U507" s="8"/>
      <c r="V507" s="8"/>
      <c r="W507" s="8" t="str">
        <f t="shared" si="16"/>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7"/>
        <v>-</v>
      </c>
      <c r="R508" s="9"/>
      <c r="S508" s="9"/>
      <c r="T508" s="9"/>
      <c r="U508" s="9"/>
      <c r="V508" s="9"/>
      <c r="W508" s="9" t="str">
        <f t="shared" si="16"/>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7"/>
        <v>-</v>
      </c>
      <c r="R509" s="8"/>
      <c r="S509" s="8"/>
      <c r="T509" s="8"/>
      <c r="U509" s="8"/>
      <c r="V509" s="8"/>
      <c r="W509" s="8" t="str">
        <f t="shared" si="16"/>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7"/>
        <v>-</v>
      </c>
      <c r="R510" s="9"/>
      <c r="S510" s="9"/>
      <c r="T510" s="9"/>
      <c r="U510" s="9"/>
      <c r="V510" s="9"/>
      <c r="W510" s="9" t="str">
        <f t="shared" si="16"/>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7"/>
        <v>-</v>
      </c>
      <c r="R511" s="8"/>
      <c r="S511" s="8"/>
      <c r="T511" s="8"/>
      <c r="U511" s="8"/>
      <c r="V511" s="8"/>
      <c r="W511" s="8" t="str">
        <f t="shared" si="16"/>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7"/>
        <v>-</v>
      </c>
      <c r="R512" s="9"/>
      <c r="S512" s="9"/>
      <c r="T512" s="9"/>
      <c r="U512" s="9"/>
      <c r="V512" s="9"/>
      <c r="W512" s="9" t="str">
        <f t="shared" si="16"/>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7"/>
        <v>-</v>
      </c>
      <c r="R513" s="8"/>
      <c r="S513" s="8"/>
      <c r="T513" s="8"/>
      <c r="U513" s="8"/>
      <c r="V513" s="8"/>
      <c r="W513" s="8" t="str">
        <f t="shared" si="16"/>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7"/>
        <v>-</v>
      </c>
      <c r="R514" s="9"/>
      <c r="S514" s="9"/>
      <c r="T514" s="9"/>
      <c r="U514" s="9"/>
      <c r="V514" s="9"/>
      <c r="W514" s="9" t="str">
        <f t="shared" si="16"/>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7"/>
        <v>-</v>
      </c>
      <c r="R515" s="8"/>
      <c r="S515" s="8"/>
      <c r="T515" s="8"/>
      <c r="U515" s="8"/>
      <c r="V515" s="8"/>
      <c r="W515" s="8" t="str">
        <f t="shared" si="16"/>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7"/>
        <v>-</v>
      </c>
      <c r="R516" s="9"/>
      <c r="S516" s="9"/>
      <c r="T516" s="9"/>
      <c r="U516" s="9"/>
      <c r="V516" s="9"/>
      <c r="W516" s="9" t="str">
        <f t="shared" si="16"/>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7"/>
        <v>-</v>
      </c>
      <c r="R517" s="8"/>
      <c r="S517" s="8"/>
      <c r="T517" s="8"/>
      <c r="U517" s="8"/>
      <c r="V517" s="8"/>
      <c r="W517" s="8" t="str">
        <f t="shared" ref="W517:W580" si="18">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9">IF(B518&gt;1/1/1900, (IF(R518="Closed",(DATEDIF(B518,P518,"d"))-(DATEDIF(M518,O518,"d")),IF(OR(R518="Pending",ISBLANK(P518)),TODAY()-B518))),"-")</f>
        <v>-</v>
      </c>
      <c r="R518" s="9"/>
      <c r="S518" s="9"/>
      <c r="T518" s="9"/>
      <c r="U518" s="9"/>
      <c r="V518" s="9"/>
      <c r="W518" s="9" t="str">
        <f t="shared" si="18"/>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9"/>
        <v>-</v>
      </c>
      <c r="R519" s="8"/>
      <c r="S519" s="8"/>
      <c r="T519" s="8"/>
      <c r="U519" s="8"/>
      <c r="V519" s="8"/>
      <c r="W519" s="8" t="str">
        <f t="shared" si="18"/>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9"/>
        <v>-</v>
      </c>
      <c r="R520" s="9"/>
      <c r="S520" s="9"/>
      <c r="T520" s="9"/>
      <c r="U520" s="9"/>
      <c r="V520" s="9"/>
      <c r="W520" s="9" t="str">
        <f t="shared" si="18"/>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9"/>
        <v>-</v>
      </c>
      <c r="R521" s="8"/>
      <c r="S521" s="8"/>
      <c r="T521" s="8"/>
      <c r="U521" s="8"/>
      <c r="V521" s="8"/>
      <c r="W521" s="8" t="str">
        <f t="shared" si="18"/>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9"/>
        <v>-</v>
      </c>
      <c r="R522" s="9"/>
      <c r="S522" s="9"/>
      <c r="T522" s="9"/>
      <c r="U522" s="9"/>
      <c r="V522" s="9"/>
      <c r="W522" s="9" t="str">
        <f t="shared" si="18"/>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9"/>
        <v>-</v>
      </c>
      <c r="R523" s="8"/>
      <c r="S523" s="8"/>
      <c r="T523" s="8"/>
      <c r="U523" s="8"/>
      <c r="V523" s="8"/>
      <c r="W523" s="8" t="str">
        <f t="shared" si="18"/>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9"/>
        <v>-</v>
      </c>
      <c r="R524" s="9"/>
      <c r="S524" s="9"/>
      <c r="T524" s="9"/>
      <c r="U524" s="9"/>
      <c r="V524" s="9"/>
      <c r="W524" s="9" t="str">
        <f t="shared" si="18"/>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9"/>
        <v>-</v>
      </c>
      <c r="R525" s="8"/>
      <c r="S525" s="8"/>
      <c r="T525" s="8"/>
      <c r="U525" s="8"/>
      <c r="V525" s="8"/>
      <c r="W525" s="8" t="str">
        <f t="shared" si="18"/>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9"/>
        <v>-</v>
      </c>
      <c r="R526" s="9"/>
      <c r="S526" s="9"/>
      <c r="T526" s="9"/>
      <c r="U526" s="9"/>
      <c r="V526" s="9"/>
      <c r="W526" s="9" t="str">
        <f t="shared" si="18"/>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9"/>
        <v>-</v>
      </c>
      <c r="R527" s="8"/>
      <c r="S527" s="8"/>
      <c r="T527" s="8"/>
      <c r="U527" s="8"/>
      <c r="V527" s="8"/>
      <c r="W527" s="8" t="str">
        <f t="shared" si="18"/>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9"/>
        <v>-</v>
      </c>
      <c r="R528" s="9"/>
      <c r="S528" s="9"/>
      <c r="T528" s="9"/>
      <c r="U528" s="9"/>
      <c r="V528" s="9"/>
      <c r="W528" s="9" t="str">
        <f t="shared" si="18"/>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9"/>
        <v>-</v>
      </c>
      <c r="R529" s="8"/>
      <c r="S529" s="8"/>
      <c r="T529" s="8"/>
      <c r="U529" s="8"/>
      <c r="V529" s="8"/>
      <c r="W529" s="8" t="str">
        <f t="shared" si="18"/>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9"/>
        <v>-</v>
      </c>
      <c r="R530" s="9"/>
      <c r="S530" s="9"/>
      <c r="T530" s="9"/>
      <c r="U530" s="9"/>
      <c r="V530" s="9"/>
      <c r="W530" s="9" t="str">
        <f t="shared" si="18"/>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9"/>
        <v>-</v>
      </c>
      <c r="R531" s="8"/>
      <c r="S531" s="8"/>
      <c r="T531" s="8"/>
      <c r="U531" s="8"/>
      <c r="V531" s="8"/>
      <c r="W531" s="8" t="str">
        <f t="shared" si="18"/>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9"/>
        <v>-</v>
      </c>
      <c r="R532" s="9"/>
      <c r="S532" s="9"/>
      <c r="T532" s="9"/>
      <c r="U532" s="9"/>
      <c r="V532" s="9"/>
      <c r="W532" s="9" t="str">
        <f t="shared" si="18"/>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9"/>
        <v>-</v>
      </c>
      <c r="R533" s="8"/>
      <c r="S533" s="8"/>
      <c r="T533" s="8"/>
      <c r="U533" s="8"/>
      <c r="V533" s="8"/>
      <c r="W533" s="8" t="str">
        <f t="shared" si="18"/>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9"/>
        <v>-</v>
      </c>
      <c r="R534" s="9"/>
      <c r="S534" s="9"/>
      <c r="T534" s="9"/>
      <c r="U534" s="9"/>
      <c r="V534" s="9"/>
      <c r="W534" s="9" t="str">
        <f t="shared" si="18"/>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9"/>
        <v>-</v>
      </c>
      <c r="R535" s="8"/>
      <c r="S535" s="8"/>
      <c r="T535" s="8"/>
      <c r="U535" s="8"/>
      <c r="V535" s="8"/>
      <c r="W535" s="8" t="str">
        <f t="shared" si="18"/>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9"/>
        <v>-</v>
      </c>
      <c r="R536" s="9"/>
      <c r="S536" s="9"/>
      <c r="T536" s="9"/>
      <c r="U536" s="9"/>
      <c r="V536" s="9"/>
      <c r="W536" s="9" t="str">
        <f t="shared" si="18"/>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9"/>
        <v>-</v>
      </c>
      <c r="R537" s="8"/>
      <c r="S537" s="8"/>
      <c r="T537" s="8"/>
      <c r="U537" s="8"/>
      <c r="V537" s="8"/>
      <c r="W537" s="8" t="str">
        <f t="shared" si="18"/>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9"/>
        <v>-</v>
      </c>
      <c r="R538" s="9"/>
      <c r="S538" s="9"/>
      <c r="T538" s="9"/>
      <c r="U538" s="9"/>
      <c r="V538" s="9"/>
      <c r="W538" s="9" t="str">
        <f t="shared" si="18"/>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9"/>
        <v>-</v>
      </c>
      <c r="R539" s="8"/>
      <c r="S539" s="8"/>
      <c r="T539" s="8"/>
      <c r="U539" s="8"/>
      <c r="V539" s="8"/>
      <c r="W539" s="8" t="str">
        <f t="shared" si="18"/>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9"/>
        <v>-</v>
      </c>
      <c r="R540" s="9"/>
      <c r="S540" s="9"/>
      <c r="T540" s="9"/>
      <c r="U540" s="9"/>
      <c r="V540" s="9"/>
      <c r="W540" s="9" t="str">
        <f t="shared" si="18"/>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9"/>
        <v>-</v>
      </c>
      <c r="R541" s="8"/>
      <c r="S541" s="8"/>
      <c r="T541" s="8"/>
      <c r="U541" s="8"/>
      <c r="V541" s="8"/>
      <c r="W541" s="8" t="str">
        <f t="shared" si="18"/>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9"/>
        <v>-</v>
      </c>
      <c r="R542" s="9"/>
      <c r="S542" s="9"/>
      <c r="T542" s="9"/>
      <c r="U542" s="9"/>
      <c r="V542" s="9"/>
      <c r="W542" s="9" t="str">
        <f t="shared" si="18"/>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9"/>
        <v>-</v>
      </c>
      <c r="R543" s="8"/>
      <c r="S543" s="8"/>
      <c r="T543" s="8"/>
      <c r="U543" s="8"/>
      <c r="V543" s="8"/>
      <c r="W543" s="8" t="str">
        <f t="shared" si="18"/>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9"/>
        <v>-</v>
      </c>
      <c r="R544" s="9"/>
      <c r="S544" s="9"/>
      <c r="T544" s="9"/>
      <c r="U544" s="9"/>
      <c r="V544" s="9"/>
      <c r="W544" s="9" t="str">
        <f t="shared" si="18"/>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9"/>
        <v>-</v>
      </c>
      <c r="R545" s="8"/>
      <c r="S545" s="8"/>
      <c r="T545" s="8"/>
      <c r="U545" s="8"/>
      <c r="V545" s="8"/>
      <c r="W545" s="8" t="str">
        <f t="shared" si="18"/>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9"/>
        <v>-</v>
      </c>
      <c r="R546" s="9"/>
      <c r="S546" s="9"/>
      <c r="T546" s="9"/>
      <c r="U546" s="9"/>
      <c r="V546" s="9"/>
      <c r="W546" s="9" t="str">
        <f t="shared" si="18"/>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9"/>
        <v>-</v>
      </c>
      <c r="R547" s="8"/>
      <c r="S547" s="8"/>
      <c r="T547" s="8"/>
      <c r="U547" s="8"/>
      <c r="V547" s="8"/>
      <c r="W547" s="8" t="str">
        <f t="shared" si="18"/>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9"/>
        <v>-</v>
      </c>
      <c r="R548" s="9"/>
      <c r="S548" s="9"/>
      <c r="T548" s="9"/>
      <c r="U548" s="9"/>
      <c r="V548" s="9"/>
      <c r="W548" s="9" t="str">
        <f t="shared" si="18"/>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9"/>
        <v>-</v>
      </c>
      <c r="R549" s="8"/>
      <c r="S549" s="8"/>
      <c r="T549" s="8"/>
      <c r="U549" s="8"/>
      <c r="V549" s="8"/>
      <c r="W549" s="8" t="str">
        <f t="shared" si="18"/>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9"/>
        <v>-</v>
      </c>
      <c r="R550" s="9"/>
      <c r="S550" s="9"/>
      <c r="T550" s="9"/>
      <c r="U550" s="9"/>
      <c r="V550" s="9"/>
      <c r="W550" s="9" t="str">
        <f t="shared" si="18"/>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9"/>
        <v>-</v>
      </c>
      <c r="R551" s="8"/>
      <c r="S551" s="8"/>
      <c r="T551" s="8"/>
      <c r="U551" s="8"/>
      <c r="V551" s="8"/>
      <c r="W551" s="8" t="str">
        <f t="shared" si="18"/>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9"/>
        <v>-</v>
      </c>
      <c r="R552" s="9"/>
      <c r="S552" s="9"/>
      <c r="T552" s="9"/>
      <c r="U552" s="9"/>
      <c r="V552" s="9"/>
      <c r="W552" s="9" t="str">
        <f t="shared" si="18"/>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9"/>
        <v>-</v>
      </c>
      <c r="R553" s="8"/>
      <c r="S553" s="8"/>
      <c r="T553" s="8"/>
      <c r="U553" s="8"/>
      <c r="V553" s="8"/>
      <c r="W553" s="8" t="str">
        <f t="shared" si="18"/>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9"/>
        <v>-</v>
      </c>
      <c r="R554" s="9"/>
      <c r="S554" s="9"/>
      <c r="T554" s="9"/>
      <c r="U554" s="9"/>
      <c r="V554" s="9"/>
      <c r="W554" s="9" t="str">
        <f t="shared" si="18"/>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9"/>
        <v>-</v>
      </c>
      <c r="R555" s="8"/>
      <c r="S555" s="8"/>
      <c r="T555" s="8"/>
      <c r="U555" s="8"/>
      <c r="V555" s="8"/>
      <c r="W555" s="8" t="str">
        <f t="shared" si="18"/>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9"/>
        <v>-</v>
      </c>
      <c r="R556" s="9"/>
      <c r="S556" s="9"/>
      <c r="T556" s="9"/>
      <c r="U556" s="9"/>
      <c r="V556" s="9"/>
      <c r="W556" s="9" t="str">
        <f t="shared" si="18"/>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9"/>
        <v>-</v>
      </c>
      <c r="R557" s="8"/>
      <c r="S557" s="8"/>
      <c r="T557" s="8"/>
      <c r="U557" s="8"/>
      <c r="V557" s="8"/>
      <c r="W557" s="8" t="str">
        <f t="shared" si="18"/>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9"/>
        <v>-</v>
      </c>
      <c r="R558" s="9"/>
      <c r="S558" s="9"/>
      <c r="T558" s="9"/>
      <c r="U558" s="9"/>
      <c r="V558" s="9"/>
      <c r="W558" s="9" t="str">
        <f t="shared" si="18"/>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9"/>
        <v>-</v>
      </c>
      <c r="R559" s="8"/>
      <c r="S559" s="8"/>
      <c r="T559" s="8"/>
      <c r="U559" s="8"/>
      <c r="V559" s="8"/>
      <c r="W559" s="8" t="str">
        <f t="shared" si="18"/>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9"/>
        <v>-</v>
      </c>
      <c r="R560" s="9"/>
      <c r="S560" s="9"/>
      <c r="T560" s="9"/>
      <c r="U560" s="9"/>
      <c r="V560" s="9"/>
      <c r="W560" s="9" t="str">
        <f t="shared" si="18"/>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9"/>
        <v>-</v>
      </c>
      <c r="R561" s="8"/>
      <c r="S561" s="8"/>
      <c r="T561" s="8"/>
      <c r="U561" s="8"/>
      <c r="V561" s="8"/>
      <c r="W561" s="8" t="str">
        <f t="shared" si="18"/>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9"/>
        <v>-</v>
      </c>
      <c r="R562" s="9"/>
      <c r="S562" s="9"/>
      <c r="T562" s="9"/>
      <c r="U562" s="9"/>
      <c r="V562" s="9"/>
      <c r="W562" s="9" t="str">
        <f t="shared" si="18"/>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9"/>
        <v>-</v>
      </c>
      <c r="R563" s="8"/>
      <c r="S563" s="8"/>
      <c r="T563" s="8"/>
      <c r="U563" s="8"/>
      <c r="V563" s="8"/>
      <c r="W563" s="8" t="str">
        <f t="shared" si="18"/>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9"/>
        <v>-</v>
      </c>
      <c r="R564" s="9"/>
      <c r="S564" s="9"/>
      <c r="T564" s="9"/>
      <c r="U564" s="9"/>
      <c r="V564" s="9"/>
      <c r="W564" s="9" t="str">
        <f t="shared" si="18"/>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9"/>
        <v>-</v>
      </c>
      <c r="R565" s="8"/>
      <c r="S565" s="8"/>
      <c r="T565" s="8"/>
      <c r="U565" s="8"/>
      <c r="V565" s="8"/>
      <c r="W565" s="8" t="str">
        <f t="shared" si="18"/>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9"/>
        <v>-</v>
      </c>
      <c r="R566" s="9"/>
      <c r="S566" s="9"/>
      <c r="T566" s="9"/>
      <c r="U566" s="9"/>
      <c r="V566" s="9"/>
      <c r="W566" s="9" t="str">
        <f t="shared" si="18"/>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9"/>
        <v>-</v>
      </c>
      <c r="R567" s="8"/>
      <c r="S567" s="8"/>
      <c r="T567" s="8"/>
      <c r="U567" s="8"/>
      <c r="V567" s="8"/>
      <c r="W567" s="8" t="str">
        <f t="shared" si="18"/>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9"/>
        <v>-</v>
      </c>
      <c r="R568" s="9"/>
      <c r="S568" s="9"/>
      <c r="T568" s="9"/>
      <c r="U568" s="9"/>
      <c r="V568" s="9"/>
      <c r="W568" s="9" t="str">
        <f t="shared" si="18"/>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9"/>
        <v>-</v>
      </c>
      <c r="R569" s="8"/>
      <c r="S569" s="8"/>
      <c r="T569" s="8"/>
      <c r="U569" s="8"/>
      <c r="V569" s="8"/>
      <c r="W569" s="8" t="str">
        <f t="shared" si="18"/>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9"/>
        <v>-</v>
      </c>
      <c r="R570" s="9"/>
      <c r="S570" s="9"/>
      <c r="T570" s="9"/>
      <c r="U570" s="9"/>
      <c r="V570" s="9"/>
      <c r="W570" s="9" t="str">
        <f t="shared" si="18"/>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9"/>
        <v>-</v>
      </c>
      <c r="R571" s="8"/>
      <c r="S571" s="8"/>
      <c r="T571" s="8"/>
      <c r="U571" s="8"/>
      <c r="V571" s="8"/>
      <c r="W571" s="8" t="str">
        <f t="shared" si="18"/>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9"/>
        <v>-</v>
      </c>
      <c r="R572" s="9"/>
      <c r="S572" s="9"/>
      <c r="T572" s="9"/>
      <c r="U572" s="9"/>
      <c r="V572" s="9"/>
      <c r="W572" s="9" t="str">
        <f t="shared" si="18"/>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9"/>
        <v>-</v>
      </c>
      <c r="R573" s="8"/>
      <c r="S573" s="8"/>
      <c r="T573" s="8"/>
      <c r="U573" s="8"/>
      <c r="V573" s="8"/>
      <c r="W573" s="8" t="str">
        <f t="shared" si="18"/>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9"/>
        <v>-</v>
      </c>
      <c r="R574" s="9"/>
      <c r="S574" s="9"/>
      <c r="T574" s="9"/>
      <c r="U574" s="9"/>
      <c r="V574" s="9"/>
      <c r="W574" s="9" t="str">
        <f t="shared" si="18"/>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9"/>
        <v>-</v>
      </c>
      <c r="R575" s="8"/>
      <c r="S575" s="8"/>
      <c r="T575" s="8"/>
      <c r="U575" s="8"/>
      <c r="V575" s="8"/>
      <c r="W575" s="8" t="str">
        <f t="shared" si="18"/>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9"/>
        <v>-</v>
      </c>
      <c r="R576" s="9"/>
      <c r="S576" s="9"/>
      <c r="T576" s="9"/>
      <c r="U576" s="9"/>
      <c r="V576" s="9"/>
      <c r="W576" s="9" t="str">
        <f t="shared" si="18"/>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9"/>
        <v>-</v>
      </c>
      <c r="R577" s="8"/>
      <c r="S577" s="8"/>
      <c r="T577" s="8"/>
      <c r="U577" s="8"/>
      <c r="V577" s="8"/>
      <c r="W577" s="8" t="str">
        <f t="shared" si="18"/>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9"/>
        <v>-</v>
      </c>
      <c r="R578" s="9"/>
      <c r="S578" s="9"/>
      <c r="T578" s="9"/>
      <c r="U578" s="9"/>
      <c r="V578" s="9"/>
      <c r="W578" s="9" t="str">
        <f t="shared" si="18"/>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9"/>
        <v>-</v>
      </c>
      <c r="R579" s="8"/>
      <c r="S579" s="8"/>
      <c r="T579" s="8"/>
      <c r="U579" s="8"/>
      <c r="V579" s="8"/>
      <c r="W579" s="8" t="str">
        <f t="shared" si="18"/>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9"/>
        <v>-</v>
      </c>
      <c r="R580" s="9"/>
      <c r="S580" s="9"/>
      <c r="T580" s="9"/>
      <c r="U580" s="9"/>
      <c r="V580" s="9"/>
      <c r="W580" s="9" t="str">
        <f t="shared" si="18"/>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9"/>
        <v>-</v>
      </c>
      <c r="R581" s="8"/>
      <c r="S581" s="8"/>
      <c r="T581" s="8"/>
      <c r="U581" s="8"/>
      <c r="V581" s="8"/>
      <c r="W581" s="8" t="str">
        <f t="shared" ref="W581:W644" si="20">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1">IF(B582&gt;1/1/1900, (IF(R582="Closed",(DATEDIF(B582,P582,"d"))-(DATEDIF(M582,O582,"d")),IF(OR(R582="Pending",ISBLANK(P582)),TODAY()-B582))),"-")</f>
        <v>-</v>
      </c>
      <c r="R582" s="9"/>
      <c r="S582" s="9"/>
      <c r="T582" s="9"/>
      <c r="U582" s="9"/>
      <c r="V582" s="9"/>
      <c r="W582" s="9" t="str">
        <f t="shared" si="20"/>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1"/>
        <v>-</v>
      </c>
      <c r="R583" s="8"/>
      <c r="S583" s="8"/>
      <c r="T583" s="8"/>
      <c r="U583" s="8"/>
      <c r="V583" s="8"/>
      <c r="W583" s="8" t="str">
        <f t="shared" si="20"/>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1"/>
        <v>-</v>
      </c>
      <c r="R584" s="9"/>
      <c r="S584" s="9"/>
      <c r="T584" s="9"/>
      <c r="U584" s="9"/>
      <c r="V584" s="9"/>
      <c r="W584" s="9" t="str">
        <f t="shared" si="20"/>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1"/>
        <v>-</v>
      </c>
      <c r="R585" s="8"/>
      <c r="S585" s="8"/>
      <c r="T585" s="8"/>
      <c r="U585" s="8"/>
      <c r="V585" s="8"/>
      <c r="W585" s="8" t="str">
        <f t="shared" si="20"/>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1"/>
        <v>-</v>
      </c>
      <c r="R586" s="9"/>
      <c r="S586" s="9"/>
      <c r="T586" s="9"/>
      <c r="U586" s="9"/>
      <c r="V586" s="9"/>
      <c r="W586" s="9" t="str">
        <f t="shared" si="20"/>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1"/>
        <v>-</v>
      </c>
      <c r="R587" s="8"/>
      <c r="S587" s="8"/>
      <c r="T587" s="8"/>
      <c r="U587" s="8"/>
      <c r="V587" s="8"/>
      <c r="W587" s="8" t="str">
        <f t="shared" si="20"/>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1"/>
        <v>-</v>
      </c>
      <c r="R588" s="9"/>
      <c r="S588" s="9"/>
      <c r="T588" s="9"/>
      <c r="U588" s="9"/>
      <c r="V588" s="9"/>
      <c r="W588" s="9" t="str">
        <f t="shared" si="20"/>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1"/>
        <v>-</v>
      </c>
      <c r="R589" s="8"/>
      <c r="S589" s="8"/>
      <c r="T589" s="8"/>
      <c r="U589" s="8"/>
      <c r="V589" s="8"/>
      <c r="W589" s="8" t="str">
        <f t="shared" si="20"/>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1"/>
        <v>-</v>
      </c>
      <c r="R590" s="9"/>
      <c r="S590" s="9"/>
      <c r="T590" s="9"/>
      <c r="U590" s="9"/>
      <c r="V590" s="9"/>
      <c r="W590" s="9" t="str">
        <f t="shared" si="20"/>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1"/>
        <v>-</v>
      </c>
      <c r="R591" s="8"/>
      <c r="S591" s="8"/>
      <c r="T591" s="8"/>
      <c r="U591" s="8"/>
      <c r="V591" s="8"/>
      <c r="W591" s="8" t="str">
        <f t="shared" si="20"/>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1"/>
        <v>-</v>
      </c>
      <c r="R592" s="9"/>
      <c r="S592" s="9"/>
      <c r="T592" s="9"/>
      <c r="U592" s="9"/>
      <c r="V592" s="9"/>
      <c r="W592" s="9" t="str">
        <f t="shared" si="20"/>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1"/>
        <v>-</v>
      </c>
      <c r="R593" s="8"/>
      <c r="S593" s="8"/>
      <c r="T593" s="8"/>
      <c r="U593" s="8"/>
      <c r="V593" s="8"/>
      <c r="W593" s="8" t="str">
        <f t="shared" si="20"/>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1"/>
        <v>-</v>
      </c>
      <c r="R594" s="9"/>
      <c r="S594" s="9"/>
      <c r="T594" s="9"/>
      <c r="U594" s="9"/>
      <c r="V594" s="9"/>
      <c r="W594" s="9" t="str">
        <f t="shared" si="20"/>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1"/>
        <v>-</v>
      </c>
      <c r="R595" s="8"/>
      <c r="S595" s="8"/>
      <c r="T595" s="8"/>
      <c r="U595" s="8"/>
      <c r="V595" s="8"/>
      <c r="W595" s="8" t="str">
        <f t="shared" si="20"/>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1"/>
        <v>-</v>
      </c>
      <c r="R596" s="9"/>
      <c r="S596" s="9"/>
      <c r="T596" s="9"/>
      <c r="U596" s="9"/>
      <c r="V596" s="9"/>
      <c r="W596" s="9" t="str">
        <f t="shared" si="20"/>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1"/>
        <v>-</v>
      </c>
      <c r="R597" s="8"/>
      <c r="S597" s="8"/>
      <c r="T597" s="8"/>
      <c r="U597" s="8"/>
      <c r="V597" s="8"/>
      <c r="W597" s="8" t="str">
        <f t="shared" si="20"/>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1"/>
        <v>-</v>
      </c>
      <c r="R598" s="9"/>
      <c r="S598" s="9"/>
      <c r="T598" s="9"/>
      <c r="U598" s="9"/>
      <c r="V598" s="9"/>
      <c r="W598" s="9" t="str">
        <f t="shared" si="20"/>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1"/>
        <v>-</v>
      </c>
      <c r="R599" s="8"/>
      <c r="S599" s="8"/>
      <c r="T599" s="8"/>
      <c r="U599" s="8"/>
      <c r="V599" s="8"/>
      <c r="W599" s="8" t="str">
        <f t="shared" si="20"/>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1"/>
        <v>-</v>
      </c>
      <c r="R600" s="9"/>
      <c r="S600" s="9"/>
      <c r="T600" s="9"/>
      <c r="U600" s="9"/>
      <c r="V600" s="9"/>
      <c r="W600" s="9" t="str">
        <f t="shared" si="20"/>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1"/>
        <v>-</v>
      </c>
      <c r="R601" s="8"/>
      <c r="S601" s="8"/>
      <c r="T601" s="8"/>
      <c r="U601" s="8"/>
      <c r="V601" s="8"/>
      <c r="W601" s="8" t="str">
        <f t="shared" si="20"/>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1"/>
        <v>-</v>
      </c>
      <c r="R602" s="9"/>
      <c r="S602" s="9"/>
      <c r="T602" s="9"/>
      <c r="U602" s="9"/>
      <c r="V602" s="9"/>
      <c r="W602" s="9" t="str">
        <f t="shared" si="20"/>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1"/>
        <v>-</v>
      </c>
      <c r="R603" s="8"/>
      <c r="S603" s="8"/>
      <c r="T603" s="8"/>
      <c r="U603" s="8"/>
      <c r="V603" s="8"/>
      <c r="W603" s="8" t="str">
        <f t="shared" si="20"/>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1"/>
        <v>-</v>
      </c>
      <c r="R604" s="9"/>
      <c r="S604" s="9"/>
      <c r="T604" s="9"/>
      <c r="U604" s="9"/>
      <c r="V604" s="9"/>
      <c r="W604" s="9" t="str">
        <f t="shared" si="20"/>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1"/>
        <v>-</v>
      </c>
      <c r="R605" s="8"/>
      <c r="S605" s="8"/>
      <c r="T605" s="8"/>
      <c r="U605" s="8"/>
      <c r="V605" s="8"/>
      <c r="W605" s="8" t="str">
        <f t="shared" si="20"/>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1"/>
        <v>-</v>
      </c>
      <c r="R606" s="9"/>
      <c r="S606" s="9"/>
      <c r="T606" s="9"/>
      <c r="U606" s="9"/>
      <c r="V606" s="9"/>
      <c r="W606" s="9" t="str">
        <f t="shared" si="20"/>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1"/>
        <v>-</v>
      </c>
      <c r="R607" s="8"/>
      <c r="S607" s="8"/>
      <c r="T607" s="8"/>
      <c r="U607" s="8"/>
      <c r="V607" s="8"/>
      <c r="W607" s="8" t="str">
        <f t="shared" si="20"/>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1"/>
        <v>-</v>
      </c>
      <c r="R608" s="9"/>
      <c r="S608" s="9"/>
      <c r="T608" s="9"/>
      <c r="U608" s="9"/>
      <c r="V608" s="9"/>
      <c r="W608" s="9" t="str">
        <f t="shared" si="20"/>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1"/>
        <v>-</v>
      </c>
      <c r="R609" s="8"/>
      <c r="S609" s="8"/>
      <c r="T609" s="8"/>
      <c r="U609" s="8"/>
      <c r="V609" s="8"/>
      <c r="W609" s="8" t="str">
        <f t="shared" si="20"/>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1"/>
        <v>-</v>
      </c>
      <c r="R610" s="9"/>
      <c r="S610" s="9"/>
      <c r="T610" s="9"/>
      <c r="U610" s="9"/>
      <c r="V610" s="9"/>
      <c r="W610" s="9" t="str">
        <f t="shared" si="20"/>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1"/>
        <v>-</v>
      </c>
      <c r="R611" s="8"/>
      <c r="S611" s="8"/>
      <c r="T611" s="8"/>
      <c r="U611" s="8"/>
      <c r="V611" s="8"/>
      <c r="W611" s="8" t="str">
        <f t="shared" si="20"/>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1"/>
        <v>-</v>
      </c>
      <c r="R612" s="9"/>
      <c r="S612" s="9"/>
      <c r="T612" s="9"/>
      <c r="U612" s="9"/>
      <c r="V612" s="9"/>
      <c r="W612" s="9" t="str">
        <f t="shared" si="20"/>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1"/>
        <v>-</v>
      </c>
      <c r="R613" s="8"/>
      <c r="S613" s="8"/>
      <c r="T613" s="8"/>
      <c r="U613" s="8"/>
      <c r="V613" s="8"/>
      <c r="W613" s="8" t="str">
        <f t="shared" si="20"/>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1"/>
        <v>-</v>
      </c>
      <c r="R614" s="9"/>
      <c r="S614" s="9"/>
      <c r="T614" s="9"/>
      <c r="U614" s="9"/>
      <c r="V614" s="9"/>
      <c r="W614" s="9" t="str">
        <f t="shared" si="20"/>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1"/>
        <v>-</v>
      </c>
      <c r="R615" s="8"/>
      <c r="S615" s="8"/>
      <c r="T615" s="8"/>
      <c r="U615" s="8"/>
      <c r="V615" s="8"/>
      <c r="W615" s="8" t="str">
        <f t="shared" si="20"/>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1"/>
        <v>-</v>
      </c>
      <c r="R616" s="9"/>
      <c r="S616" s="9"/>
      <c r="T616" s="9"/>
      <c r="U616" s="9"/>
      <c r="V616" s="9"/>
      <c r="W616" s="9" t="str">
        <f t="shared" si="20"/>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1"/>
        <v>-</v>
      </c>
      <c r="R617" s="8"/>
      <c r="S617" s="8"/>
      <c r="T617" s="8"/>
      <c r="U617" s="8"/>
      <c r="V617" s="8"/>
      <c r="W617" s="8" t="str">
        <f t="shared" si="20"/>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1"/>
        <v>-</v>
      </c>
      <c r="R618" s="9"/>
      <c r="S618" s="9"/>
      <c r="T618" s="9"/>
      <c r="U618" s="9"/>
      <c r="V618" s="9"/>
      <c r="W618" s="9" t="str">
        <f t="shared" si="20"/>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1"/>
        <v>-</v>
      </c>
      <c r="R619" s="8"/>
      <c r="S619" s="8"/>
      <c r="T619" s="8"/>
      <c r="U619" s="8"/>
      <c r="V619" s="8"/>
      <c r="W619" s="8" t="str">
        <f t="shared" si="20"/>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1"/>
        <v>-</v>
      </c>
      <c r="R620" s="9"/>
      <c r="S620" s="9"/>
      <c r="T620" s="9"/>
      <c r="U620" s="9"/>
      <c r="V620" s="9"/>
      <c r="W620" s="9" t="str">
        <f t="shared" si="20"/>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1"/>
        <v>-</v>
      </c>
      <c r="R621" s="8"/>
      <c r="S621" s="8"/>
      <c r="T621" s="8"/>
      <c r="U621" s="8"/>
      <c r="V621" s="8"/>
      <c r="W621" s="8" t="str">
        <f t="shared" si="20"/>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1"/>
        <v>-</v>
      </c>
      <c r="R622" s="9"/>
      <c r="S622" s="9"/>
      <c r="T622" s="9"/>
      <c r="U622" s="9"/>
      <c r="V622" s="9"/>
      <c r="W622" s="9" t="str">
        <f t="shared" si="20"/>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1"/>
        <v>-</v>
      </c>
      <c r="R623" s="8"/>
      <c r="S623" s="8"/>
      <c r="T623" s="8"/>
      <c r="U623" s="8"/>
      <c r="V623" s="8"/>
      <c r="W623" s="8" t="str">
        <f t="shared" si="20"/>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1"/>
        <v>-</v>
      </c>
      <c r="R624" s="9"/>
      <c r="S624" s="9"/>
      <c r="T624" s="9"/>
      <c r="U624" s="9"/>
      <c r="V624" s="9"/>
      <c r="W624" s="9" t="str">
        <f t="shared" si="20"/>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1"/>
        <v>-</v>
      </c>
      <c r="R625" s="8"/>
      <c r="S625" s="8"/>
      <c r="T625" s="8"/>
      <c r="U625" s="8"/>
      <c r="V625" s="8"/>
      <c r="W625" s="8" t="str">
        <f t="shared" si="20"/>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1"/>
        <v>-</v>
      </c>
      <c r="R626" s="9"/>
      <c r="S626" s="9"/>
      <c r="T626" s="9"/>
      <c r="U626" s="9"/>
      <c r="V626" s="9"/>
      <c r="W626" s="9" t="str">
        <f t="shared" si="20"/>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1"/>
        <v>-</v>
      </c>
      <c r="R627" s="8"/>
      <c r="S627" s="8"/>
      <c r="T627" s="8"/>
      <c r="U627" s="8"/>
      <c r="V627" s="8"/>
      <c r="W627" s="8" t="str">
        <f t="shared" si="20"/>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1"/>
        <v>-</v>
      </c>
      <c r="R628" s="9"/>
      <c r="S628" s="9"/>
      <c r="T628" s="9"/>
      <c r="U628" s="9"/>
      <c r="V628" s="9"/>
      <c r="W628" s="9" t="str">
        <f t="shared" si="20"/>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1"/>
        <v>-</v>
      </c>
      <c r="R629" s="8"/>
      <c r="S629" s="8"/>
      <c r="T629" s="8"/>
      <c r="U629" s="8"/>
      <c r="V629" s="8"/>
      <c r="W629" s="8" t="str">
        <f t="shared" si="20"/>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1"/>
        <v>-</v>
      </c>
      <c r="R630" s="9"/>
      <c r="S630" s="9"/>
      <c r="T630" s="9"/>
      <c r="U630" s="9"/>
      <c r="V630" s="9"/>
      <c r="W630" s="9" t="str">
        <f t="shared" si="20"/>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1"/>
        <v>-</v>
      </c>
      <c r="R631" s="8"/>
      <c r="S631" s="8"/>
      <c r="T631" s="8"/>
      <c r="U631" s="8"/>
      <c r="V631" s="8"/>
      <c r="W631" s="8" t="str">
        <f t="shared" si="20"/>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1"/>
        <v>-</v>
      </c>
      <c r="R632" s="9"/>
      <c r="S632" s="9"/>
      <c r="T632" s="9"/>
      <c r="U632" s="9"/>
      <c r="V632" s="9"/>
      <c r="W632" s="9" t="str">
        <f t="shared" si="20"/>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1"/>
        <v>-</v>
      </c>
      <c r="R633" s="8"/>
      <c r="S633" s="8"/>
      <c r="T633" s="8"/>
      <c r="U633" s="8"/>
      <c r="V633" s="8"/>
      <c r="W633" s="8" t="str">
        <f t="shared" si="20"/>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1"/>
        <v>-</v>
      </c>
      <c r="R634" s="9"/>
      <c r="S634" s="9"/>
      <c r="T634" s="9"/>
      <c r="U634" s="9"/>
      <c r="V634" s="9"/>
      <c r="W634" s="9" t="str">
        <f t="shared" si="20"/>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1"/>
        <v>-</v>
      </c>
      <c r="R635" s="8"/>
      <c r="S635" s="8"/>
      <c r="T635" s="8"/>
      <c r="U635" s="8"/>
      <c r="V635" s="8"/>
      <c r="W635" s="8" t="str">
        <f t="shared" si="20"/>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1"/>
        <v>-</v>
      </c>
      <c r="R636" s="9"/>
      <c r="S636" s="9"/>
      <c r="T636" s="9"/>
      <c r="U636" s="9"/>
      <c r="V636" s="9"/>
      <c r="W636" s="9" t="str">
        <f t="shared" si="20"/>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1"/>
        <v>-</v>
      </c>
      <c r="R637" s="8"/>
      <c r="S637" s="8"/>
      <c r="T637" s="8"/>
      <c r="U637" s="8"/>
      <c r="V637" s="8"/>
      <c r="W637" s="8" t="str">
        <f t="shared" si="20"/>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1"/>
        <v>-</v>
      </c>
      <c r="R638" s="9"/>
      <c r="S638" s="9"/>
      <c r="T638" s="9"/>
      <c r="U638" s="9"/>
      <c r="V638" s="9"/>
      <c r="W638" s="9" t="str">
        <f t="shared" si="20"/>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1"/>
        <v>-</v>
      </c>
      <c r="R639" s="8"/>
      <c r="S639" s="8"/>
      <c r="T639" s="8"/>
      <c r="U639" s="8"/>
      <c r="V639" s="8"/>
      <c r="W639" s="8" t="str">
        <f t="shared" si="20"/>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1"/>
        <v>-</v>
      </c>
      <c r="R640" s="9"/>
      <c r="S640" s="9"/>
      <c r="T640" s="9"/>
      <c r="U640" s="9"/>
      <c r="V640" s="9"/>
      <c r="W640" s="9" t="str">
        <f t="shared" si="20"/>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1"/>
        <v>-</v>
      </c>
      <c r="R641" s="8"/>
      <c r="S641" s="8"/>
      <c r="T641" s="8"/>
      <c r="U641" s="8"/>
      <c r="V641" s="8"/>
      <c r="W641" s="8" t="str">
        <f t="shared" si="20"/>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1"/>
        <v>-</v>
      </c>
      <c r="R642" s="9"/>
      <c r="S642" s="9"/>
      <c r="T642" s="9"/>
      <c r="U642" s="9"/>
      <c r="V642" s="9"/>
      <c r="W642" s="9" t="str">
        <f t="shared" si="20"/>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1"/>
        <v>-</v>
      </c>
      <c r="R643" s="8"/>
      <c r="S643" s="8"/>
      <c r="T643" s="8"/>
      <c r="U643" s="8"/>
      <c r="V643" s="8"/>
      <c r="W643" s="8" t="str">
        <f t="shared" si="20"/>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1"/>
        <v>-</v>
      </c>
      <c r="R644" s="9"/>
      <c r="S644" s="9"/>
      <c r="T644" s="9"/>
      <c r="U644" s="9"/>
      <c r="V644" s="9"/>
      <c r="W644" s="9" t="str">
        <f t="shared" si="20"/>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1"/>
        <v>-</v>
      </c>
      <c r="R645" s="8"/>
      <c r="S645" s="8"/>
      <c r="T645" s="8"/>
      <c r="U645" s="8"/>
      <c r="V645" s="8"/>
      <c r="W645" s="8" t="str">
        <f t="shared" ref="W645:W708" si="22">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3">IF(B646&gt;1/1/1900, (IF(R646="Closed",(DATEDIF(B646,P646,"d"))-(DATEDIF(M646,O646,"d")),IF(OR(R646="Pending",ISBLANK(P646)),TODAY()-B646))),"-")</f>
        <v>-</v>
      </c>
      <c r="R646" s="9"/>
      <c r="S646" s="9"/>
      <c r="T646" s="9"/>
      <c r="U646" s="9"/>
      <c r="V646" s="9"/>
      <c r="W646" s="9" t="str">
        <f t="shared" si="22"/>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3"/>
        <v>-</v>
      </c>
      <c r="R647" s="8"/>
      <c r="S647" s="8"/>
      <c r="T647" s="8"/>
      <c r="U647" s="8"/>
      <c r="V647" s="8"/>
      <c r="W647" s="8" t="str">
        <f t="shared" si="22"/>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3"/>
        <v>-</v>
      </c>
      <c r="R648" s="9"/>
      <c r="S648" s="9"/>
      <c r="T648" s="9"/>
      <c r="U648" s="9"/>
      <c r="V648" s="9"/>
      <c r="W648" s="9" t="str">
        <f t="shared" si="22"/>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3"/>
        <v>-</v>
      </c>
      <c r="R649" s="8"/>
      <c r="S649" s="8"/>
      <c r="T649" s="8"/>
      <c r="U649" s="8"/>
      <c r="V649" s="8"/>
      <c r="W649" s="8" t="str">
        <f t="shared" si="22"/>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3"/>
        <v>-</v>
      </c>
      <c r="R650" s="9"/>
      <c r="S650" s="9"/>
      <c r="T650" s="9"/>
      <c r="U650" s="9"/>
      <c r="V650" s="9"/>
      <c r="W650" s="9" t="str">
        <f t="shared" si="22"/>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3"/>
        <v>-</v>
      </c>
      <c r="R651" s="8"/>
      <c r="S651" s="8"/>
      <c r="T651" s="8"/>
      <c r="U651" s="8"/>
      <c r="V651" s="8"/>
      <c r="W651" s="8" t="str">
        <f t="shared" si="22"/>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3"/>
        <v>-</v>
      </c>
      <c r="R652" s="9"/>
      <c r="S652" s="9"/>
      <c r="T652" s="9"/>
      <c r="U652" s="9"/>
      <c r="V652" s="9"/>
      <c r="W652" s="9" t="str">
        <f t="shared" si="22"/>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3"/>
        <v>-</v>
      </c>
      <c r="R653" s="8"/>
      <c r="S653" s="8"/>
      <c r="T653" s="8"/>
      <c r="U653" s="8"/>
      <c r="V653" s="8"/>
      <c r="W653" s="8" t="str">
        <f t="shared" si="22"/>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3"/>
        <v>-</v>
      </c>
      <c r="R654" s="9"/>
      <c r="S654" s="9"/>
      <c r="T654" s="9"/>
      <c r="U654" s="9"/>
      <c r="V654" s="9"/>
      <c r="W654" s="9" t="str">
        <f t="shared" si="22"/>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3"/>
        <v>-</v>
      </c>
      <c r="R655" s="8"/>
      <c r="S655" s="8"/>
      <c r="T655" s="8"/>
      <c r="U655" s="8"/>
      <c r="V655" s="8"/>
      <c r="W655" s="8" t="str">
        <f t="shared" si="22"/>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3"/>
        <v>-</v>
      </c>
      <c r="R656" s="9"/>
      <c r="S656" s="9"/>
      <c r="T656" s="9"/>
      <c r="U656" s="9"/>
      <c r="V656" s="9"/>
      <c r="W656" s="9" t="str">
        <f t="shared" si="22"/>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3"/>
        <v>-</v>
      </c>
      <c r="R657" s="8"/>
      <c r="S657" s="8"/>
      <c r="T657" s="8"/>
      <c r="U657" s="8"/>
      <c r="V657" s="8"/>
      <c r="W657" s="8" t="str">
        <f t="shared" si="22"/>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3"/>
        <v>-</v>
      </c>
      <c r="R658" s="9"/>
      <c r="S658" s="9"/>
      <c r="T658" s="9"/>
      <c r="U658" s="9"/>
      <c r="V658" s="9"/>
      <c r="W658" s="9" t="str">
        <f t="shared" si="22"/>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3"/>
        <v>-</v>
      </c>
      <c r="R659" s="8"/>
      <c r="S659" s="8"/>
      <c r="T659" s="8"/>
      <c r="U659" s="8"/>
      <c r="V659" s="8"/>
      <c r="W659" s="8" t="str">
        <f t="shared" si="22"/>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3"/>
        <v>-</v>
      </c>
      <c r="R660" s="9"/>
      <c r="S660" s="9"/>
      <c r="T660" s="9"/>
      <c r="U660" s="9"/>
      <c r="V660" s="9"/>
      <c r="W660" s="9" t="str">
        <f t="shared" si="22"/>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3"/>
        <v>-</v>
      </c>
      <c r="R661" s="8"/>
      <c r="S661" s="8"/>
      <c r="T661" s="8"/>
      <c r="U661" s="8"/>
      <c r="V661" s="8"/>
      <c r="W661" s="8" t="str">
        <f t="shared" si="22"/>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3"/>
        <v>-</v>
      </c>
      <c r="R662" s="9"/>
      <c r="S662" s="9"/>
      <c r="T662" s="9"/>
      <c r="U662" s="9"/>
      <c r="V662" s="9"/>
      <c r="W662" s="9" t="str">
        <f t="shared" si="22"/>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3"/>
        <v>-</v>
      </c>
      <c r="R663" s="8"/>
      <c r="S663" s="8"/>
      <c r="T663" s="8"/>
      <c r="U663" s="8"/>
      <c r="V663" s="8"/>
      <c r="W663" s="8" t="str">
        <f t="shared" si="22"/>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3"/>
        <v>-</v>
      </c>
      <c r="R664" s="9"/>
      <c r="S664" s="9"/>
      <c r="T664" s="9"/>
      <c r="U664" s="9"/>
      <c r="V664" s="9"/>
      <c r="W664" s="9" t="str">
        <f t="shared" si="22"/>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3"/>
        <v>-</v>
      </c>
      <c r="R665" s="8"/>
      <c r="S665" s="8"/>
      <c r="T665" s="8"/>
      <c r="U665" s="8"/>
      <c r="V665" s="8"/>
      <c r="W665" s="8" t="str">
        <f t="shared" si="22"/>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3"/>
        <v>-</v>
      </c>
      <c r="R666" s="9"/>
      <c r="S666" s="9"/>
      <c r="T666" s="9"/>
      <c r="U666" s="9"/>
      <c r="V666" s="9"/>
      <c r="W666" s="9" t="str">
        <f t="shared" si="22"/>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3"/>
        <v>-</v>
      </c>
      <c r="R667" s="8"/>
      <c r="S667" s="8"/>
      <c r="T667" s="8"/>
      <c r="U667" s="8"/>
      <c r="V667" s="8"/>
      <c r="W667" s="8" t="str">
        <f t="shared" si="22"/>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3"/>
        <v>-</v>
      </c>
      <c r="R668" s="9"/>
      <c r="S668" s="9"/>
      <c r="T668" s="9"/>
      <c r="U668" s="9"/>
      <c r="V668" s="9"/>
      <c r="W668" s="9" t="str">
        <f t="shared" si="22"/>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3"/>
        <v>-</v>
      </c>
      <c r="R669" s="8"/>
      <c r="S669" s="8"/>
      <c r="T669" s="8"/>
      <c r="U669" s="8"/>
      <c r="V669" s="8"/>
      <c r="W669" s="8" t="str">
        <f t="shared" si="22"/>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3"/>
        <v>-</v>
      </c>
      <c r="R670" s="9"/>
      <c r="S670" s="9"/>
      <c r="T670" s="9"/>
      <c r="U670" s="9"/>
      <c r="V670" s="9"/>
      <c r="W670" s="9" t="str">
        <f t="shared" si="22"/>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3"/>
        <v>-</v>
      </c>
      <c r="R671" s="8"/>
      <c r="S671" s="8"/>
      <c r="T671" s="8"/>
      <c r="U671" s="8"/>
      <c r="V671" s="8"/>
      <c r="W671" s="8" t="str">
        <f t="shared" si="22"/>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3"/>
        <v>-</v>
      </c>
      <c r="R672" s="9"/>
      <c r="S672" s="9"/>
      <c r="T672" s="9"/>
      <c r="U672" s="9"/>
      <c r="V672" s="9"/>
      <c r="W672" s="9" t="str">
        <f t="shared" si="22"/>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3"/>
        <v>-</v>
      </c>
      <c r="R673" s="8"/>
      <c r="S673" s="8"/>
      <c r="T673" s="8"/>
      <c r="U673" s="8"/>
      <c r="V673" s="8"/>
      <c r="W673" s="8" t="str">
        <f t="shared" si="22"/>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3"/>
        <v>-</v>
      </c>
      <c r="R674" s="9"/>
      <c r="S674" s="9"/>
      <c r="T674" s="9"/>
      <c r="U674" s="9"/>
      <c r="V674" s="9"/>
      <c r="W674" s="9" t="str">
        <f t="shared" si="22"/>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3"/>
        <v>-</v>
      </c>
      <c r="R675" s="8"/>
      <c r="S675" s="8"/>
      <c r="T675" s="8"/>
      <c r="U675" s="8"/>
      <c r="V675" s="8"/>
      <c r="W675" s="8" t="str">
        <f t="shared" si="22"/>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3"/>
        <v>-</v>
      </c>
      <c r="R676" s="9"/>
      <c r="S676" s="9"/>
      <c r="T676" s="9"/>
      <c r="U676" s="9"/>
      <c r="V676" s="9"/>
      <c r="W676" s="9" t="str">
        <f t="shared" si="22"/>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3"/>
        <v>-</v>
      </c>
      <c r="R677" s="8"/>
      <c r="S677" s="8"/>
      <c r="T677" s="8"/>
      <c r="U677" s="8"/>
      <c r="V677" s="8"/>
      <c r="W677" s="8" t="str">
        <f t="shared" si="22"/>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3"/>
        <v>-</v>
      </c>
      <c r="R678" s="9"/>
      <c r="S678" s="9"/>
      <c r="T678" s="9"/>
      <c r="U678" s="9"/>
      <c r="V678" s="9"/>
      <c r="W678" s="9" t="str">
        <f t="shared" si="22"/>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3"/>
        <v>-</v>
      </c>
      <c r="R679" s="8"/>
      <c r="S679" s="8"/>
      <c r="T679" s="8"/>
      <c r="U679" s="8"/>
      <c r="V679" s="8"/>
      <c r="W679" s="8" t="str">
        <f t="shared" si="22"/>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3"/>
        <v>-</v>
      </c>
      <c r="R680" s="9"/>
      <c r="S680" s="9"/>
      <c r="T680" s="9"/>
      <c r="U680" s="9"/>
      <c r="V680" s="9"/>
      <c r="W680" s="9" t="str">
        <f t="shared" si="22"/>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3"/>
        <v>-</v>
      </c>
      <c r="R681" s="8"/>
      <c r="S681" s="8"/>
      <c r="T681" s="8"/>
      <c r="U681" s="8"/>
      <c r="V681" s="8"/>
      <c r="W681" s="8" t="str">
        <f t="shared" si="22"/>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3"/>
        <v>-</v>
      </c>
      <c r="R682" s="9"/>
      <c r="S682" s="9"/>
      <c r="T682" s="9"/>
      <c r="U682" s="9"/>
      <c r="V682" s="9"/>
      <c r="W682" s="9" t="str">
        <f t="shared" si="22"/>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3"/>
        <v>-</v>
      </c>
      <c r="R683" s="8"/>
      <c r="S683" s="8"/>
      <c r="T683" s="8"/>
      <c r="U683" s="8"/>
      <c r="V683" s="8"/>
      <c r="W683" s="8" t="str">
        <f t="shared" si="22"/>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3"/>
        <v>-</v>
      </c>
      <c r="R684" s="9"/>
      <c r="S684" s="9"/>
      <c r="T684" s="9"/>
      <c r="U684" s="9"/>
      <c r="V684" s="9"/>
      <c r="W684" s="9" t="str">
        <f t="shared" si="22"/>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3"/>
        <v>-</v>
      </c>
      <c r="R685" s="8"/>
      <c r="S685" s="8"/>
      <c r="T685" s="8"/>
      <c r="U685" s="8"/>
      <c r="V685" s="8"/>
      <c r="W685" s="8" t="str">
        <f t="shared" si="22"/>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3"/>
        <v>-</v>
      </c>
      <c r="R686" s="9"/>
      <c r="S686" s="9"/>
      <c r="T686" s="9"/>
      <c r="U686" s="9"/>
      <c r="V686" s="9"/>
      <c r="W686" s="9" t="str">
        <f t="shared" si="22"/>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3"/>
        <v>-</v>
      </c>
      <c r="R687" s="8"/>
      <c r="S687" s="8"/>
      <c r="T687" s="8"/>
      <c r="U687" s="8"/>
      <c r="V687" s="8"/>
      <c r="W687" s="8" t="str">
        <f t="shared" si="22"/>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3"/>
        <v>-</v>
      </c>
      <c r="R688" s="9"/>
      <c r="S688" s="9"/>
      <c r="T688" s="9"/>
      <c r="U688" s="9"/>
      <c r="V688" s="9"/>
      <c r="W688" s="9" t="str">
        <f t="shared" si="22"/>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3"/>
        <v>-</v>
      </c>
      <c r="R689" s="8"/>
      <c r="S689" s="8"/>
      <c r="T689" s="8"/>
      <c r="U689" s="8"/>
      <c r="V689" s="8"/>
      <c r="W689" s="8" t="str">
        <f t="shared" si="22"/>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3"/>
        <v>-</v>
      </c>
      <c r="R690" s="9"/>
      <c r="S690" s="9"/>
      <c r="T690" s="9"/>
      <c r="U690" s="9"/>
      <c r="V690" s="9"/>
      <c r="W690" s="9" t="str">
        <f t="shared" si="22"/>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3"/>
        <v>-</v>
      </c>
      <c r="R691" s="8"/>
      <c r="S691" s="8"/>
      <c r="T691" s="8"/>
      <c r="U691" s="8"/>
      <c r="V691" s="8"/>
      <c r="W691" s="8" t="str">
        <f t="shared" si="22"/>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3"/>
        <v>-</v>
      </c>
      <c r="R692" s="9"/>
      <c r="S692" s="9"/>
      <c r="T692" s="9"/>
      <c r="U692" s="9"/>
      <c r="V692" s="9"/>
      <c r="W692" s="9" t="str">
        <f t="shared" si="22"/>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3"/>
        <v>-</v>
      </c>
      <c r="R693" s="8"/>
      <c r="S693" s="8"/>
      <c r="T693" s="8"/>
      <c r="U693" s="8"/>
      <c r="V693" s="8"/>
      <c r="W693" s="8" t="str">
        <f t="shared" si="22"/>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3"/>
        <v>-</v>
      </c>
      <c r="R694" s="9"/>
      <c r="S694" s="9"/>
      <c r="T694" s="9"/>
      <c r="U694" s="9"/>
      <c r="V694" s="9"/>
      <c r="W694" s="9" t="str">
        <f t="shared" si="22"/>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3"/>
        <v>-</v>
      </c>
      <c r="R695" s="8"/>
      <c r="S695" s="8"/>
      <c r="T695" s="8"/>
      <c r="U695" s="8"/>
      <c r="V695" s="8"/>
      <c r="W695" s="8" t="str">
        <f t="shared" si="22"/>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3"/>
        <v>-</v>
      </c>
      <c r="R696" s="9"/>
      <c r="S696" s="9"/>
      <c r="T696" s="9"/>
      <c r="U696" s="9"/>
      <c r="V696" s="9"/>
      <c r="W696" s="9" t="str">
        <f t="shared" si="22"/>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3"/>
        <v>-</v>
      </c>
      <c r="R697" s="8"/>
      <c r="S697" s="8"/>
      <c r="T697" s="8"/>
      <c r="U697" s="8"/>
      <c r="V697" s="8"/>
      <c r="W697" s="8" t="str">
        <f t="shared" si="22"/>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3"/>
        <v>-</v>
      </c>
      <c r="R698" s="9"/>
      <c r="S698" s="9"/>
      <c r="T698" s="9"/>
      <c r="U698" s="9"/>
      <c r="V698" s="9"/>
      <c r="W698" s="9" t="str">
        <f t="shared" si="22"/>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3"/>
        <v>-</v>
      </c>
      <c r="R699" s="8"/>
      <c r="S699" s="8"/>
      <c r="T699" s="8"/>
      <c r="U699" s="8"/>
      <c r="V699" s="8"/>
      <c r="W699" s="8" t="str">
        <f t="shared" si="22"/>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3"/>
        <v>-</v>
      </c>
      <c r="R700" s="9"/>
      <c r="S700" s="9"/>
      <c r="T700" s="9"/>
      <c r="U700" s="9"/>
      <c r="V700" s="9"/>
      <c r="W700" s="9" t="str">
        <f t="shared" si="22"/>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3"/>
        <v>-</v>
      </c>
      <c r="R701" s="8"/>
      <c r="S701" s="8"/>
      <c r="T701" s="8"/>
      <c r="U701" s="8"/>
      <c r="V701" s="8"/>
      <c r="W701" s="8" t="str">
        <f t="shared" si="22"/>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3"/>
        <v>-</v>
      </c>
      <c r="R702" s="9"/>
      <c r="S702" s="9"/>
      <c r="T702" s="9"/>
      <c r="U702" s="9"/>
      <c r="V702" s="9"/>
      <c r="W702" s="9" t="str">
        <f t="shared" si="22"/>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3"/>
        <v>-</v>
      </c>
      <c r="R703" s="8"/>
      <c r="S703" s="8"/>
      <c r="T703" s="8"/>
      <c r="U703" s="8"/>
      <c r="V703" s="8"/>
      <c r="W703" s="8" t="str">
        <f t="shared" si="22"/>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3"/>
        <v>-</v>
      </c>
      <c r="R704" s="9"/>
      <c r="S704" s="9"/>
      <c r="T704" s="9"/>
      <c r="U704" s="9"/>
      <c r="V704" s="9"/>
      <c r="W704" s="9" t="str">
        <f t="shared" si="22"/>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3"/>
        <v>-</v>
      </c>
      <c r="R705" s="8"/>
      <c r="S705" s="8"/>
      <c r="T705" s="8"/>
      <c r="U705" s="8"/>
      <c r="V705" s="8"/>
      <c r="W705" s="8" t="str">
        <f t="shared" si="22"/>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3"/>
        <v>-</v>
      </c>
      <c r="R706" s="9"/>
      <c r="S706" s="9"/>
      <c r="T706" s="9"/>
      <c r="U706" s="9"/>
      <c r="V706" s="9"/>
      <c r="W706" s="9" t="str">
        <f t="shared" si="22"/>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3"/>
        <v>-</v>
      </c>
      <c r="R707" s="8"/>
      <c r="S707" s="8"/>
      <c r="T707" s="8"/>
      <c r="U707" s="8"/>
      <c r="V707" s="8"/>
      <c r="W707" s="8" t="str">
        <f t="shared" si="22"/>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3"/>
        <v>-</v>
      </c>
      <c r="R708" s="9"/>
      <c r="S708" s="9"/>
      <c r="T708" s="9"/>
      <c r="U708" s="9"/>
      <c r="V708" s="9"/>
      <c r="W708" s="9" t="str">
        <f t="shared" si="22"/>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3"/>
        <v>-</v>
      </c>
      <c r="R709" s="8"/>
      <c r="S709" s="8"/>
      <c r="T709" s="8"/>
      <c r="U709" s="8"/>
      <c r="V709" s="8"/>
      <c r="W709" s="8" t="str">
        <f t="shared" ref="W709:W772" si="24">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5">IF(B710&gt;1/1/1900, (IF(R710="Closed",(DATEDIF(B710,P710,"d"))-(DATEDIF(M710,O710,"d")),IF(OR(R710="Pending",ISBLANK(P710)),TODAY()-B710))),"-")</f>
        <v>-</v>
      </c>
      <c r="R710" s="9"/>
      <c r="S710" s="9"/>
      <c r="T710" s="9"/>
      <c r="U710" s="9"/>
      <c r="V710" s="9"/>
      <c r="W710" s="9" t="str">
        <f t="shared" si="24"/>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5"/>
        <v>-</v>
      </c>
      <c r="R711" s="8"/>
      <c r="S711" s="8"/>
      <c r="T711" s="8"/>
      <c r="U711" s="8"/>
      <c r="V711" s="8"/>
      <c r="W711" s="8" t="str">
        <f t="shared" si="24"/>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5"/>
        <v>-</v>
      </c>
      <c r="R712" s="9"/>
      <c r="S712" s="9"/>
      <c r="T712" s="9"/>
      <c r="U712" s="9"/>
      <c r="V712" s="9"/>
      <c r="W712" s="9" t="str">
        <f t="shared" si="24"/>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5"/>
        <v>-</v>
      </c>
      <c r="R713" s="8"/>
      <c r="S713" s="8"/>
      <c r="T713" s="8"/>
      <c r="U713" s="8"/>
      <c r="V713" s="8"/>
      <c r="W713" s="8" t="str">
        <f t="shared" si="24"/>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5"/>
        <v>-</v>
      </c>
      <c r="R714" s="9"/>
      <c r="S714" s="9"/>
      <c r="T714" s="9"/>
      <c r="U714" s="9"/>
      <c r="V714" s="9"/>
      <c r="W714" s="9" t="str">
        <f t="shared" si="24"/>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5"/>
        <v>-</v>
      </c>
      <c r="R715" s="8"/>
      <c r="S715" s="8"/>
      <c r="T715" s="8"/>
      <c r="U715" s="8"/>
      <c r="V715" s="8"/>
      <c r="W715" s="8" t="str">
        <f t="shared" si="24"/>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5"/>
        <v>-</v>
      </c>
      <c r="R716" s="9"/>
      <c r="S716" s="9"/>
      <c r="T716" s="9"/>
      <c r="U716" s="9"/>
      <c r="V716" s="9"/>
      <c r="W716" s="9" t="str">
        <f t="shared" si="24"/>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5"/>
        <v>-</v>
      </c>
      <c r="R717" s="8"/>
      <c r="S717" s="8"/>
      <c r="T717" s="8"/>
      <c r="U717" s="8"/>
      <c r="V717" s="8"/>
      <c r="W717" s="8" t="str">
        <f t="shared" si="24"/>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5"/>
        <v>-</v>
      </c>
      <c r="R718" s="9"/>
      <c r="S718" s="9"/>
      <c r="T718" s="9"/>
      <c r="U718" s="9"/>
      <c r="V718" s="9"/>
      <c r="W718" s="9" t="str">
        <f t="shared" si="24"/>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5"/>
        <v>-</v>
      </c>
      <c r="R719" s="8"/>
      <c r="S719" s="8"/>
      <c r="T719" s="8"/>
      <c r="U719" s="8"/>
      <c r="V719" s="8"/>
      <c r="W719" s="8" t="str">
        <f t="shared" si="24"/>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5"/>
        <v>-</v>
      </c>
      <c r="R720" s="9"/>
      <c r="S720" s="9"/>
      <c r="T720" s="9"/>
      <c r="U720" s="9"/>
      <c r="V720" s="9"/>
      <c r="W720" s="9" t="str">
        <f t="shared" si="24"/>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5"/>
        <v>-</v>
      </c>
      <c r="R721" s="8"/>
      <c r="S721" s="8"/>
      <c r="T721" s="8"/>
      <c r="U721" s="8"/>
      <c r="V721" s="8"/>
      <c r="W721" s="8" t="str">
        <f t="shared" si="24"/>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5"/>
        <v>-</v>
      </c>
      <c r="R722" s="9"/>
      <c r="S722" s="9"/>
      <c r="T722" s="9"/>
      <c r="U722" s="9"/>
      <c r="V722" s="9"/>
      <c r="W722" s="9" t="str">
        <f t="shared" si="24"/>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5"/>
        <v>-</v>
      </c>
      <c r="R723" s="8"/>
      <c r="S723" s="8"/>
      <c r="T723" s="8"/>
      <c r="U723" s="8"/>
      <c r="V723" s="8"/>
      <c r="W723" s="8" t="str">
        <f t="shared" si="24"/>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5"/>
        <v>-</v>
      </c>
      <c r="R724" s="9"/>
      <c r="S724" s="9"/>
      <c r="T724" s="9"/>
      <c r="U724" s="9"/>
      <c r="V724" s="9"/>
      <c r="W724" s="9" t="str">
        <f t="shared" si="24"/>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5"/>
        <v>-</v>
      </c>
      <c r="R725" s="8"/>
      <c r="S725" s="8"/>
      <c r="T725" s="8"/>
      <c r="U725" s="8"/>
      <c r="V725" s="8"/>
      <c r="W725" s="8" t="str">
        <f t="shared" si="24"/>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5"/>
        <v>-</v>
      </c>
      <c r="R726" s="9"/>
      <c r="S726" s="9"/>
      <c r="T726" s="9"/>
      <c r="U726" s="9"/>
      <c r="V726" s="9"/>
      <c r="W726" s="9" t="str">
        <f t="shared" si="24"/>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5"/>
        <v>-</v>
      </c>
      <c r="R727" s="8"/>
      <c r="S727" s="8"/>
      <c r="T727" s="8"/>
      <c r="U727" s="8"/>
      <c r="V727" s="8"/>
      <c r="W727" s="8" t="str">
        <f t="shared" si="24"/>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5"/>
        <v>-</v>
      </c>
      <c r="R728" s="9"/>
      <c r="S728" s="9"/>
      <c r="T728" s="9"/>
      <c r="U728" s="9"/>
      <c r="V728" s="9"/>
      <c r="W728" s="9" t="str">
        <f t="shared" si="24"/>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5"/>
        <v>-</v>
      </c>
      <c r="R729" s="8"/>
      <c r="S729" s="8"/>
      <c r="T729" s="8"/>
      <c r="U729" s="8"/>
      <c r="V729" s="8"/>
      <c r="W729" s="8" t="str">
        <f t="shared" si="24"/>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5"/>
        <v>-</v>
      </c>
      <c r="R730" s="9"/>
      <c r="S730" s="9"/>
      <c r="T730" s="9"/>
      <c r="U730" s="9"/>
      <c r="V730" s="9"/>
      <c r="W730" s="9" t="str">
        <f t="shared" si="24"/>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5"/>
        <v>-</v>
      </c>
      <c r="R731" s="8"/>
      <c r="S731" s="8"/>
      <c r="T731" s="8"/>
      <c r="U731" s="8"/>
      <c r="V731" s="8"/>
      <c r="W731" s="8" t="str">
        <f t="shared" si="24"/>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5"/>
        <v>-</v>
      </c>
      <c r="R732" s="9"/>
      <c r="S732" s="9"/>
      <c r="T732" s="9"/>
      <c r="U732" s="9"/>
      <c r="V732" s="9"/>
      <c r="W732" s="9" t="str">
        <f t="shared" si="24"/>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5"/>
        <v>-</v>
      </c>
      <c r="R733" s="8"/>
      <c r="S733" s="8"/>
      <c r="T733" s="8"/>
      <c r="U733" s="8"/>
      <c r="V733" s="8"/>
      <c r="W733" s="8" t="str">
        <f t="shared" si="24"/>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5"/>
        <v>-</v>
      </c>
      <c r="R734" s="9"/>
      <c r="S734" s="9"/>
      <c r="T734" s="9"/>
      <c r="U734" s="9"/>
      <c r="V734" s="9"/>
      <c r="W734" s="9" t="str">
        <f t="shared" si="24"/>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5"/>
        <v>-</v>
      </c>
      <c r="R735" s="8"/>
      <c r="S735" s="8"/>
      <c r="T735" s="8"/>
      <c r="U735" s="8"/>
      <c r="V735" s="8"/>
      <c r="W735" s="8" t="str">
        <f t="shared" si="24"/>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5"/>
        <v>-</v>
      </c>
      <c r="R736" s="9"/>
      <c r="S736" s="9"/>
      <c r="T736" s="9"/>
      <c r="U736" s="9"/>
      <c r="V736" s="9"/>
      <c r="W736" s="9" t="str">
        <f t="shared" si="24"/>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5"/>
        <v>-</v>
      </c>
      <c r="R737" s="8"/>
      <c r="S737" s="8"/>
      <c r="T737" s="8"/>
      <c r="U737" s="8"/>
      <c r="V737" s="8"/>
      <c r="W737" s="8" t="str">
        <f t="shared" si="24"/>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5"/>
        <v>-</v>
      </c>
      <c r="R738" s="9"/>
      <c r="S738" s="9"/>
      <c r="T738" s="9"/>
      <c r="U738" s="9"/>
      <c r="V738" s="9"/>
      <c r="W738" s="9" t="str">
        <f t="shared" si="24"/>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5"/>
        <v>-</v>
      </c>
      <c r="R739" s="8"/>
      <c r="S739" s="8"/>
      <c r="T739" s="8"/>
      <c r="U739" s="8"/>
      <c r="V739" s="8"/>
      <c r="W739" s="8" t="str">
        <f t="shared" si="24"/>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5"/>
        <v>-</v>
      </c>
      <c r="R740" s="9"/>
      <c r="S740" s="9"/>
      <c r="T740" s="9"/>
      <c r="U740" s="9"/>
      <c r="V740" s="9"/>
      <c r="W740" s="9" t="str">
        <f t="shared" si="24"/>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5"/>
        <v>-</v>
      </c>
      <c r="R741" s="8"/>
      <c r="S741" s="8"/>
      <c r="T741" s="8"/>
      <c r="U741" s="8"/>
      <c r="V741" s="8"/>
      <c r="W741" s="8" t="str">
        <f t="shared" si="24"/>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5"/>
        <v>-</v>
      </c>
      <c r="R742" s="9"/>
      <c r="S742" s="9"/>
      <c r="T742" s="9"/>
      <c r="U742" s="9"/>
      <c r="V742" s="9"/>
      <c r="W742" s="9" t="str">
        <f t="shared" si="24"/>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5"/>
        <v>-</v>
      </c>
      <c r="R743" s="8"/>
      <c r="S743" s="8"/>
      <c r="T743" s="8"/>
      <c r="U743" s="8"/>
      <c r="V743" s="8"/>
      <c r="W743" s="8" t="str">
        <f t="shared" si="24"/>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5"/>
        <v>-</v>
      </c>
      <c r="R744" s="9"/>
      <c r="S744" s="9"/>
      <c r="T744" s="9"/>
      <c r="U744" s="9"/>
      <c r="V744" s="9"/>
      <c r="W744" s="9" t="str">
        <f t="shared" si="24"/>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5"/>
        <v>-</v>
      </c>
      <c r="R745" s="8"/>
      <c r="S745" s="8"/>
      <c r="T745" s="8"/>
      <c r="U745" s="8"/>
      <c r="V745" s="8"/>
      <c r="W745" s="8" t="str">
        <f t="shared" si="24"/>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5"/>
        <v>-</v>
      </c>
      <c r="R746" s="9"/>
      <c r="S746" s="9"/>
      <c r="T746" s="9"/>
      <c r="U746" s="9"/>
      <c r="V746" s="9"/>
      <c r="W746" s="9" t="str">
        <f t="shared" si="24"/>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5"/>
        <v>-</v>
      </c>
      <c r="R747" s="8"/>
      <c r="S747" s="8"/>
      <c r="T747" s="8"/>
      <c r="U747" s="8"/>
      <c r="V747" s="8"/>
      <c r="W747" s="8" t="str">
        <f t="shared" si="24"/>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5"/>
        <v>-</v>
      </c>
      <c r="R748" s="9"/>
      <c r="S748" s="9"/>
      <c r="T748" s="9"/>
      <c r="U748" s="9"/>
      <c r="V748" s="9"/>
      <c r="W748" s="9" t="str">
        <f t="shared" si="24"/>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5"/>
        <v>-</v>
      </c>
      <c r="R749" s="8"/>
      <c r="S749" s="8"/>
      <c r="T749" s="8"/>
      <c r="U749" s="8"/>
      <c r="V749" s="8"/>
      <c r="W749" s="8" t="str">
        <f t="shared" si="24"/>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5"/>
        <v>-</v>
      </c>
      <c r="R750" s="9"/>
      <c r="S750" s="9"/>
      <c r="T750" s="9"/>
      <c r="U750" s="9"/>
      <c r="V750" s="9"/>
      <c r="W750" s="9" t="str">
        <f t="shared" si="24"/>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5"/>
        <v>-</v>
      </c>
      <c r="R751" s="8"/>
      <c r="S751" s="8"/>
      <c r="T751" s="8"/>
      <c r="U751" s="8"/>
      <c r="V751" s="8"/>
      <c r="W751" s="8" t="str">
        <f t="shared" si="24"/>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5"/>
        <v>-</v>
      </c>
      <c r="R752" s="9"/>
      <c r="S752" s="9"/>
      <c r="T752" s="9"/>
      <c r="U752" s="9"/>
      <c r="V752" s="9"/>
      <c r="W752" s="9" t="str">
        <f t="shared" si="24"/>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5"/>
        <v>-</v>
      </c>
      <c r="R753" s="8"/>
      <c r="S753" s="8"/>
      <c r="T753" s="8"/>
      <c r="U753" s="8"/>
      <c r="V753" s="8"/>
      <c r="W753" s="8" t="str">
        <f t="shared" si="24"/>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5"/>
        <v>-</v>
      </c>
      <c r="R754" s="9"/>
      <c r="S754" s="9"/>
      <c r="T754" s="9"/>
      <c r="U754" s="9"/>
      <c r="V754" s="9"/>
      <c r="W754" s="9" t="str">
        <f t="shared" si="24"/>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5"/>
        <v>-</v>
      </c>
      <c r="R755" s="8"/>
      <c r="S755" s="8"/>
      <c r="T755" s="8"/>
      <c r="U755" s="8"/>
      <c r="V755" s="8"/>
      <c r="W755" s="8" t="str">
        <f t="shared" si="24"/>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5"/>
        <v>-</v>
      </c>
      <c r="R756" s="9"/>
      <c r="S756" s="9"/>
      <c r="T756" s="9"/>
      <c r="U756" s="9"/>
      <c r="V756" s="9"/>
      <c r="W756" s="9" t="str">
        <f t="shared" si="24"/>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5"/>
        <v>-</v>
      </c>
      <c r="R757" s="8"/>
      <c r="S757" s="8"/>
      <c r="T757" s="8"/>
      <c r="U757" s="8"/>
      <c r="V757" s="8"/>
      <c r="W757" s="8" t="str">
        <f t="shared" si="24"/>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5"/>
        <v>-</v>
      </c>
      <c r="R758" s="9"/>
      <c r="S758" s="9"/>
      <c r="T758" s="9"/>
      <c r="U758" s="9"/>
      <c r="V758" s="9"/>
      <c r="W758" s="9" t="str">
        <f t="shared" si="24"/>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5"/>
        <v>-</v>
      </c>
      <c r="R759" s="8"/>
      <c r="S759" s="8"/>
      <c r="T759" s="8"/>
      <c r="U759" s="8"/>
      <c r="V759" s="8"/>
      <c r="W759" s="8" t="str">
        <f t="shared" si="24"/>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5"/>
        <v>-</v>
      </c>
      <c r="R760" s="9"/>
      <c r="S760" s="9"/>
      <c r="T760" s="9"/>
      <c r="U760" s="9"/>
      <c r="V760" s="9"/>
      <c r="W760" s="9" t="str">
        <f t="shared" si="24"/>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5"/>
        <v>-</v>
      </c>
      <c r="R761" s="8"/>
      <c r="S761" s="8"/>
      <c r="T761" s="8"/>
      <c r="U761" s="8"/>
      <c r="V761" s="8"/>
      <c r="W761" s="8" t="str">
        <f t="shared" si="24"/>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5"/>
        <v>-</v>
      </c>
      <c r="R762" s="9"/>
      <c r="S762" s="9"/>
      <c r="T762" s="9"/>
      <c r="U762" s="9"/>
      <c r="V762" s="9"/>
      <c r="W762" s="9" t="str">
        <f t="shared" si="24"/>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5"/>
        <v>-</v>
      </c>
      <c r="R763" s="8"/>
      <c r="S763" s="8"/>
      <c r="T763" s="8"/>
      <c r="U763" s="8"/>
      <c r="V763" s="8"/>
      <c r="W763" s="8" t="str">
        <f t="shared" si="24"/>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5"/>
        <v>-</v>
      </c>
      <c r="R764" s="9"/>
      <c r="S764" s="9"/>
      <c r="T764" s="9"/>
      <c r="U764" s="9"/>
      <c r="V764" s="9"/>
      <c r="W764" s="9" t="str">
        <f t="shared" si="24"/>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5"/>
        <v>-</v>
      </c>
      <c r="R765" s="8"/>
      <c r="S765" s="8"/>
      <c r="T765" s="8"/>
      <c r="U765" s="8"/>
      <c r="V765" s="8"/>
      <c r="W765" s="8" t="str">
        <f t="shared" si="24"/>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5"/>
        <v>-</v>
      </c>
      <c r="R766" s="9"/>
      <c r="S766" s="9"/>
      <c r="T766" s="9"/>
      <c r="U766" s="9"/>
      <c r="V766" s="9"/>
      <c r="W766" s="9" t="str">
        <f t="shared" si="24"/>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5"/>
        <v>-</v>
      </c>
      <c r="R767" s="8"/>
      <c r="S767" s="8"/>
      <c r="T767" s="8"/>
      <c r="U767" s="8"/>
      <c r="V767" s="8"/>
      <c r="W767" s="8" t="str">
        <f t="shared" si="24"/>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5"/>
        <v>-</v>
      </c>
      <c r="R768" s="9"/>
      <c r="S768" s="9"/>
      <c r="T768" s="9"/>
      <c r="U768" s="9"/>
      <c r="V768" s="9"/>
      <c r="W768" s="9" t="str">
        <f t="shared" si="24"/>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5"/>
        <v>-</v>
      </c>
      <c r="R769" s="8"/>
      <c r="S769" s="8"/>
      <c r="T769" s="8"/>
      <c r="U769" s="8"/>
      <c r="V769" s="8"/>
      <c r="W769" s="8" t="str">
        <f t="shared" si="24"/>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5"/>
        <v>-</v>
      </c>
      <c r="R770" s="9"/>
      <c r="S770" s="9"/>
      <c r="T770" s="9"/>
      <c r="U770" s="9"/>
      <c r="V770" s="9"/>
      <c r="W770" s="9" t="str">
        <f t="shared" si="24"/>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5"/>
        <v>-</v>
      </c>
      <c r="R771" s="8"/>
      <c r="S771" s="8"/>
      <c r="T771" s="8"/>
      <c r="U771" s="8"/>
      <c r="V771" s="8"/>
      <c r="W771" s="8" t="str">
        <f t="shared" si="24"/>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5"/>
        <v>-</v>
      </c>
      <c r="R772" s="9"/>
      <c r="S772" s="9"/>
      <c r="T772" s="9"/>
      <c r="U772" s="9"/>
      <c r="V772" s="9"/>
      <c r="W772" s="9" t="str">
        <f t="shared" si="24"/>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5"/>
        <v>-</v>
      </c>
      <c r="R773" s="8"/>
      <c r="S773" s="8"/>
      <c r="T773" s="8"/>
      <c r="U773" s="8"/>
      <c r="V773" s="8"/>
      <c r="W773" s="8" t="str">
        <f t="shared" ref="W773:W836" si="26">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7">IF(B774&gt;1/1/1900, (IF(R774="Closed",(DATEDIF(B774,P774,"d"))-(DATEDIF(M774,O774,"d")),IF(OR(R774="Pending",ISBLANK(P774)),TODAY()-B774))),"-")</f>
        <v>-</v>
      </c>
      <c r="R774" s="9"/>
      <c r="S774" s="9"/>
      <c r="T774" s="9"/>
      <c r="U774" s="9"/>
      <c r="V774" s="9"/>
      <c r="W774" s="9" t="str">
        <f t="shared" si="26"/>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7"/>
        <v>-</v>
      </c>
      <c r="R775" s="8"/>
      <c r="S775" s="8"/>
      <c r="T775" s="8"/>
      <c r="U775" s="8"/>
      <c r="V775" s="8"/>
      <c r="W775" s="8" t="str">
        <f t="shared" si="26"/>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7"/>
        <v>-</v>
      </c>
      <c r="R776" s="9"/>
      <c r="S776" s="9"/>
      <c r="T776" s="9"/>
      <c r="U776" s="9"/>
      <c r="V776" s="9"/>
      <c r="W776" s="9" t="str">
        <f t="shared" si="26"/>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7"/>
        <v>-</v>
      </c>
      <c r="R777" s="8"/>
      <c r="S777" s="8"/>
      <c r="T777" s="8"/>
      <c r="U777" s="8"/>
      <c r="V777" s="8"/>
      <c r="W777" s="8" t="str">
        <f t="shared" si="26"/>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7"/>
        <v>-</v>
      </c>
      <c r="R778" s="9"/>
      <c r="S778" s="9"/>
      <c r="T778" s="9"/>
      <c r="U778" s="9"/>
      <c r="V778" s="9"/>
      <c r="W778" s="9" t="str">
        <f t="shared" si="26"/>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7"/>
        <v>-</v>
      </c>
      <c r="R779" s="8"/>
      <c r="S779" s="8"/>
      <c r="T779" s="8"/>
      <c r="U779" s="8"/>
      <c r="V779" s="8"/>
      <c r="W779" s="8" t="str">
        <f t="shared" si="26"/>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7"/>
        <v>-</v>
      </c>
      <c r="R780" s="9"/>
      <c r="S780" s="9"/>
      <c r="T780" s="9"/>
      <c r="U780" s="9"/>
      <c r="V780" s="9"/>
      <c r="W780" s="9" t="str">
        <f t="shared" si="26"/>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7"/>
        <v>-</v>
      </c>
      <c r="R781" s="8"/>
      <c r="S781" s="8"/>
      <c r="T781" s="8"/>
      <c r="U781" s="8"/>
      <c r="V781" s="8"/>
      <c r="W781" s="8" t="str">
        <f t="shared" si="26"/>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7"/>
        <v>-</v>
      </c>
      <c r="R782" s="9"/>
      <c r="S782" s="9"/>
      <c r="T782" s="9"/>
      <c r="U782" s="9"/>
      <c r="V782" s="9"/>
      <c r="W782" s="9" t="str">
        <f t="shared" si="26"/>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7"/>
        <v>-</v>
      </c>
      <c r="R783" s="8"/>
      <c r="S783" s="8"/>
      <c r="T783" s="8"/>
      <c r="U783" s="8"/>
      <c r="V783" s="8"/>
      <c r="W783" s="8" t="str">
        <f t="shared" si="26"/>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7"/>
        <v>-</v>
      </c>
      <c r="R784" s="9"/>
      <c r="S784" s="9"/>
      <c r="T784" s="9"/>
      <c r="U784" s="9"/>
      <c r="V784" s="9"/>
      <c r="W784" s="9" t="str">
        <f t="shared" si="26"/>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7"/>
        <v>-</v>
      </c>
      <c r="R785" s="8"/>
      <c r="S785" s="8"/>
      <c r="T785" s="8"/>
      <c r="U785" s="8"/>
      <c r="V785" s="8"/>
      <c r="W785" s="8" t="str">
        <f t="shared" si="26"/>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7"/>
        <v>-</v>
      </c>
      <c r="R786" s="9"/>
      <c r="S786" s="9"/>
      <c r="T786" s="9"/>
      <c r="U786" s="9"/>
      <c r="V786" s="9"/>
      <c r="W786" s="9" t="str">
        <f t="shared" si="26"/>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7"/>
        <v>-</v>
      </c>
      <c r="R787" s="8"/>
      <c r="S787" s="8"/>
      <c r="T787" s="8"/>
      <c r="U787" s="8"/>
      <c r="V787" s="8"/>
      <c r="W787" s="8" t="str">
        <f t="shared" si="26"/>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7"/>
        <v>-</v>
      </c>
      <c r="R788" s="9"/>
      <c r="S788" s="9"/>
      <c r="T788" s="9"/>
      <c r="U788" s="9"/>
      <c r="V788" s="9"/>
      <c r="W788" s="9" t="str">
        <f t="shared" si="26"/>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7"/>
        <v>-</v>
      </c>
      <c r="R789" s="8"/>
      <c r="S789" s="8"/>
      <c r="T789" s="8"/>
      <c r="U789" s="8"/>
      <c r="V789" s="8"/>
      <c r="W789" s="8" t="str">
        <f t="shared" si="26"/>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7"/>
        <v>-</v>
      </c>
      <c r="R790" s="9"/>
      <c r="S790" s="9"/>
      <c r="T790" s="9"/>
      <c r="U790" s="9"/>
      <c r="V790" s="9"/>
      <c r="W790" s="9" t="str">
        <f t="shared" si="26"/>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7"/>
        <v>-</v>
      </c>
      <c r="R791" s="8"/>
      <c r="S791" s="8"/>
      <c r="T791" s="8"/>
      <c r="U791" s="8"/>
      <c r="V791" s="8"/>
      <c r="W791" s="8" t="str">
        <f t="shared" si="26"/>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7"/>
        <v>-</v>
      </c>
      <c r="R792" s="9"/>
      <c r="S792" s="9"/>
      <c r="T792" s="9"/>
      <c r="U792" s="9"/>
      <c r="V792" s="9"/>
      <c r="W792" s="9" t="str">
        <f t="shared" si="26"/>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7"/>
        <v>-</v>
      </c>
      <c r="R793" s="8"/>
      <c r="S793" s="8"/>
      <c r="T793" s="8"/>
      <c r="U793" s="8"/>
      <c r="V793" s="8"/>
      <c r="W793" s="8" t="str">
        <f t="shared" si="26"/>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7"/>
        <v>-</v>
      </c>
      <c r="R794" s="9"/>
      <c r="S794" s="9"/>
      <c r="T794" s="9"/>
      <c r="U794" s="9"/>
      <c r="V794" s="9"/>
      <c r="W794" s="9" t="str">
        <f t="shared" si="26"/>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7"/>
        <v>-</v>
      </c>
      <c r="R795" s="8"/>
      <c r="S795" s="8"/>
      <c r="T795" s="8"/>
      <c r="U795" s="8"/>
      <c r="V795" s="8"/>
      <c r="W795" s="8" t="str">
        <f t="shared" si="26"/>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7"/>
        <v>-</v>
      </c>
      <c r="R796" s="9"/>
      <c r="S796" s="9"/>
      <c r="T796" s="9"/>
      <c r="U796" s="9"/>
      <c r="V796" s="9"/>
      <c r="W796" s="9" t="str">
        <f t="shared" si="26"/>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7"/>
        <v>-</v>
      </c>
      <c r="R797" s="8"/>
      <c r="S797" s="8"/>
      <c r="T797" s="8"/>
      <c r="U797" s="8"/>
      <c r="V797" s="8"/>
      <c r="W797" s="8" t="str">
        <f t="shared" si="26"/>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7"/>
        <v>-</v>
      </c>
      <c r="R798" s="9"/>
      <c r="S798" s="9"/>
      <c r="T798" s="9"/>
      <c r="U798" s="9"/>
      <c r="V798" s="9"/>
      <c r="W798" s="9" t="str">
        <f t="shared" si="26"/>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7"/>
        <v>-</v>
      </c>
      <c r="R799" s="8"/>
      <c r="S799" s="8"/>
      <c r="T799" s="8"/>
      <c r="U799" s="8"/>
      <c r="V799" s="8"/>
      <c r="W799" s="8" t="str">
        <f t="shared" si="26"/>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7"/>
        <v>-</v>
      </c>
      <c r="R800" s="9"/>
      <c r="S800" s="9"/>
      <c r="T800" s="9"/>
      <c r="U800" s="9"/>
      <c r="V800" s="9"/>
      <c r="W800" s="9" t="str">
        <f t="shared" si="26"/>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7"/>
        <v>-</v>
      </c>
      <c r="R801" s="8"/>
      <c r="S801" s="8"/>
      <c r="T801" s="8"/>
      <c r="U801" s="8"/>
      <c r="V801" s="8"/>
      <c r="W801" s="8" t="str">
        <f t="shared" si="26"/>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7"/>
        <v>-</v>
      </c>
      <c r="R802" s="9"/>
      <c r="S802" s="9"/>
      <c r="T802" s="9"/>
      <c r="U802" s="9"/>
      <c r="V802" s="9"/>
      <c r="W802" s="9" t="str">
        <f t="shared" si="26"/>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7"/>
        <v>-</v>
      </c>
      <c r="R803" s="8"/>
      <c r="S803" s="8"/>
      <c r="T803" s="8"/>
      <c r="U803" s="8"/>
      <c r="V803" s="8"/>
      <c r="W803" s="8" t="str">
        <f t="shared" si="26"/>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7"/>
        <v>-</v>
      </c>
      <c r="R804" s="9"/>
      <c r="S804" s="9"/>
      <c r="T804" s="9"/>
      <c r="U804" s="9"/>
      <c r="V804" s="9"/>
      <c r="W804" s="9" t="str">
        <f t="shared" si="26"/>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7"/>
        <v>-</v>
      </c>
      <c r="R805" s="8"/>
      <c r="S805" s="8"/>
      <c r="T805" s="8"/>
      <c r="U805" s="8"/>
      <c r="V805" s="8"/>
      <c r="W805" s="8" t="str">
        <f t="shared" si="26"/>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7"/>
        <v>-</v>
      </c>
      <c r="R806" s="9"/>
      <c r="S806" s="9"/>
      <c r="T806" s="9"/>
      <c r="U806" s="9"/>
      <c r="V806" s="9"/>
      <c r="W806" s="9" t="str">
        <f t="shared" si="26"/>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7"/>
        <v>-</v>
      </c>
      <c r="R807" s="8"/>
      <c r="S807" s="8"/>
      <c r="T807" s="8"/>
      <c r="U807" s="8"/>
      <c r="V807" s="8"/>
      <c r="W807" s="8" t="str">
        <f t="shared" si="26"/>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7"/>
        <v>-</v>
      </c>
      <c r="R808" s="9"/>
      <c r="S808" s="9"/>
      <c r="T808" s="9"/>
      <c r="U808" s="9"/>
      <c r="V808" s="9"/>
      <c r="W808" s="9" t="str">
        <f t="shared" si="26"/>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7"/>
        <v>-</v>
      </c>
      <c r="R809" s="8"/>
      <c r="S809" s="8"/>
      <c r="T809" s="8"/>
      <c r="U809" s="8"/>
      <c r="V809" s="8"/>
      <c r="W809" s="8" t="str">
        <f t="shared" si="26"/>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7"/>
        <v>-</v>
      </c>
      <c r="R810" s="9"/>
      <c r="S810" s="9"/>
      <c r="T810" s="9"/>
      <c r="U810" s="9"/>
      <c r="V810" s="9"/>
      <c r="W810" s="9" t="str">
        <f t="shared" si="26"/>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7"/>
        <v>-</v>
      </c>
      <c r="R811" s="8"/>
      <c r="S811" s="8"/>
      <c r="T811" s="8"/>
      <c r="U811" s="8"/>
      <c r="V811" s="8"/>
      <c r="W811" s="8" t="str">
        <f t="shared" si="26"/>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7"/>
        <v>-</v>
      </c>
      <c r="R812" s="9"/>
      <c r="S812" s="9"/>
      <c r="T812" s="9"/>
      <c r="U812" s="9"/>
      <c r="V812" s="9"/>
      <c r="W812" s="9" t="str">
        <f t="shared" si="26"/>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7"/>
        <v>-</v>
      </c>
      <c r="R813" s="8"/>
      <c r="S813" s="8"/>
      <c r="T813" s="8"/>
      <c r="U813" s="8"/>
      <c r="V813" s="8"/>
      <c r="W813" s="8" t="str">
        <f t="shared" si="26"/>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7"/>
        <v>-</v>
      </c>
      <c r="R814" s="9"/>
      <c r="S814" s="9"/>
      <c r="T814" s="9"/>
      <c r="U814" s="9"/>
      <c r="V814" s="9"/>
      <c r="W814" s="9" t="str">
        <f t="shared" si="26"/>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7"/>
        <v>-</v>
      </c>
      <c r="R815" s="8"/>
      <c r="S815" s="8"/>
      <c r="T815" s="8"/>
      <c r="U815" s="8"/>
      <c r="V815" s="8"/>
      <c r="W815" s="8" t="str">
        <f t="shared" si="26"/>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7"/>
        <v>-</v>
      </c>
      <c r="R816" s="9"/>
      <c r="S816" s="9"/>
      <c r="T816" s="9"/>
      <c r="U816" s="9"/>
      <c r="V816" s="9"/>
      <c r="W816" s="9" t="str">
        <f t="shared" si="26"/>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7"/>
        <v>-</v>
      </c>
      <c r="R817" s="8"/>
      <c r="S817" s="8"/>
      <c r="T817" s="8"/>
      <c r="U817" s="8"/>
      <c r="V817" s="8"/>
      <c r="W817" s="8" t="str">
        <f t="shared" si="26"/>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7"/>
        <v>-</v>
      </c>
      <c r="R818" s="9"/>
      <c r="S818" s="9"/>
      <c r="T818" s="9"/>
      <c r="U818" s="9"/>
      <c r="V818" s="9"/>
      <c r="W818" s="9" t="str">
        <f t="shared" si="26"/>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7"/>
        <v>-</v>
      </c>
      <c r="R819" s="8"/>
      <c r="S819" s="8"/>
      <c r="T819" s="8"/>
      <c r="U819" s="8"/>
      <c r="V819" s="8"/>
      <c r="W819" s="8" t="str">
        <f t="shared" si="26"/>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7"/>
        <v>-</v>
      </c>
      <c r="R820" s="9"/>
      <c r="S820" s="9"/>
      <c r="T820" s="9"/>
      <c r="U820" s="9"/>
      <c r="V820" s="9"/>
      <c r="W820" s="9" t="str">
        <f t="shared" si="26"/>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7"/>
        <v>-</v>
      </c>
      <c r="R821" s="8"/>
      <c r="S821" s="8"/>
      <c r="T821" s="8"/>
      <c r="U821" s="8"/>
      <c r="V821" s="8"/>
      <c r="W821" s="8" t="str">
        <f t="shared" si="26"/>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7"/>
        <v>-</v>
      </c>
      <c r="R822" s="9"/>
      <c r="S822" s="9"/>
      <c r="T822" s="9"/>
      <c r="U822" s="9"/>
      <c r="V822" s="9"/>
      <c r="W822" s="9" t="str">
        <f t="shared" si="26"/>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7"/>
        <v>-</v>
      </c>
      <c r="R823" s="8"/>
      <c r="S823" s="8"/>
      <c r="T823" s="8"/>
      <c r="U823" s="8"/>
      <c r="V823" s="8"/>
      <c r="W823" s="8" t="str">
        <f t="shared" si="26"/>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7"/>
        <v>-</v>
      </c>
      <c r="R824" s="9"/>
      <c r="S824" s="9"/>
      <c r="T824" s="9"/>
      <c r="U824" s="9"/>
      <c r="V824" s="9"/>
      <c r="W824" s="9" t="str">
        <f t="shared" si="26"/>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7"/>
        <v>-</v>
      </c>
      <c r="R825" s="8"/>
      <c r="S825" s="8"/>
      <c r="T825" s="8"/>
      <c r="U825" s="8"/>
      <c r="V825" s="8"/>
      <c r="W825" s="8" t="str">
        <f t="shared" si="26"/>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7"/>
        <v>-</v>
      </c>
      <c r="R826" s="9"/>
      <c r="S826" s="9"/>
      <c r="T826" s="9"/>
      <c r="U826" s="9"/>
      <c r="V826" s="9"/>
      <c r="W826" s="9" t="str">
        <f t="shared" si="26"/>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7"/>
        <v>-</v>
      </c>
      <c r="R827" s="8"/>
      <c r="S827" s="8"/>
      <c r="T827" s="8"/>
      <c r="U827" s="8"/>
      <c r="V827" s="8"/>
      <c r="W827" s="8" t="str">
        <f t="shared" si="26"/>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7"/>
        <v>-</v>
      </c>
      <c r="R828" s="9"/>
      <c r="S828" s="9"/>
      <c r="T828" s="9"/>
      <c r="U828" s="9"/>
      <c r="V828" s="9"/>
      <c r="W828" s="9" t="str">
        <f t="shared" si="26"/>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7"/>
        <v>-</v>
      </c>
      <c r="R829" s="8"/>
      <c r="S829" s="8"/>
      <c r="T829" s="8"/>
      <c r="U829" s="8"/>
      <c r="V829" s="8"/>
      <c r="W829" s="8" t="str">
        <f t="shared" si="26"/>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7"/>
        <v>-</v>
      </c>
      <c r="R830" s="9"/>
      <c r="S830" s="9"/>
      <c r="T830" s="9"/>
      <c r="U830" s="9"/>
      <c r="V830" s="9"/>
      <c r="W830" s="9" t="str">
        <f t="shared" si="26"/>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7"/>
        <v>-</v>
      </c>
      <c r="R831" s="8"/>
      <c r="S831" s="8"/>
      <c r="T831" s="8"/>
      <c r="U831" s="8"/>
      <c r="V831" s="8"/>
      <c r="W831" s="8" t="str">
        <f t="shared" si="26"/>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7"/>
        <v>-</v>
      </c>
      <c r="R832" s="9"/>
      <c r="S832" s="9"/>
      <c r="T832" s="9"/>
      <c r="U832" s="9"/>
      <c r="V832" s="9"/>
      <c r="W832" s="9" t="str">
        <f t="shared" si="26"/>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7"/>
        <v>-</v>
      </c>
      <c r="R833" s="8"/>
      <c r="S833" s="8"/>
      <c r="T833" s="8"/>
      <c r="U833" s="8"/>
      <c r="V833" s="8"/>
      <c r="W833" s="8" t="str">
        <f t="shared" si="26"/>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7"/>
        <v>-</v>
      </c>
      <c r="R834" s="9"/>
      <c r="S834" s="9"/>
      <c r="T834" s="9"/>
      <c r="U834" s="9"/>
      <c r="V834" s="9"/>
      <c r="W834" s="9" t="str">
        <f t="shared" si="26"/>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7"/>
        <v>-</v>
      </c>
      <c r="R835" s="8"/>
      <c r="S835" s="8"/>
      <c r="T835" s="8"/>
      <c r="U835" s="8"/>
      <c r="V835" s="8"/>
      <c r="W835" s="8" t="str">
        <f t="shared" si="26"/>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7"/>
        <v>-</v>
      </c>
      <c r="R836" s="9"/>
      <c r="S836" s="9"/>
      <c r="T836" s="9"/>
      <c r="U836" s="9"/>
      <c r="V836" s="9"/>
      <c r="W836" s="9" t="str">
        <f t="shared" si="26"/>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7"/>
        <v>-</v>
      </c>
      <c r="R837" s="8"/>
      <c r="S837" s="8"/>
      <c r="T837" s="8"/>
      <c r="U837" s="8"/>
      <c r="V837" s="8"/>
      <c r="W837" s="8" t="str">
        <f t="shared" ref="W837:W900" si="28">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9">IF(B838&gt;1/1/1900, (IF(R838="Closed",(DATEDIF(B838,P838,"d"))-(DATEDIF(M838,O838,"d")),IF(OR(R838="Pending",ISBLANK(P838)),TODAY()-B838))),"-")</f>
        <v>-</v>
      </c>
      <c r="R838" s="9"/>
      <c r="S838" s="9"/>
      <c r="T838" s="9"/>
      <c r="U838" s="9"/>
      <c r="V838" s="9"/>
      <c r="W838" s="9" t="str">
        <f t="shared" si="28"/>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9"/>
        <v>-</v>
      </c>
      <c r="R839" s="8"/>
      <c r="S839" s="8"/>
      <c r="T839" s="8"/>
      <c r="U839" s="8"/>
      <c r="V839" s="8"/>
      <c r="W839" s="8" t="str">
        <f t="shared" si="28"/>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9"/>
        <v>-</v>
      </c>
      <c r="R840" s="9"/>
      <c r="S840" s="9"/>
      <c r="T840" s="9"/>
      <c r="U840" s="9"/>
      <c r="V840" s="9"/>
      <c r="W840" s="9" t="str">
        <f t="shared" si="28"/>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9"/>
        <v>-</v>
      </c>
      <c r="R841" s="8"/>
      <c r="S841" s="8"/>
      <c r="T841" s="8"/>
      <c r="U841" s="8"/>
      <c r="V841" s="8"/>
      <c r="W841" s="8" t="str">
        <f t="shared" si="28"/>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9"/>
        <v>-</v>
      </c>
      <c r="R842" s="9"/>
      <c r="S842" s="9"/>
      <c r="T842" s="9"/>
      <c r="U842" s="9"/>
      <c r="V842" s="9"/>
      <c r="W842" s="9" t="str">
        <f t="shared" si="28"/>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9"/>
        <v>-</v>
      </c>
      <c r="R843" s="8"/>
      <c r="S843" s="8"/>
      <c r="T843" s="8"/>
      <c r="U843" s="8"/>
      <c r="V843" s="8"/>
      <c r="W843" s="8" t="str">
        <f t="shared" si="28"/>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9"/>
        <v>-</v>
      </c>
      <c r="R844" s="9"/>
      <c r="S844" s="9"/>
      <c r="T844" s="9"/>
      <c r="U844" s="9"/>
      <c r="V844" s="9"/>
      <c r="W844" s="9" t="str">
        <f t="shared" si="28"/>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9"/>
        <v>-</v>
      </c>
      <c r="R845" s="8"/>
      <c r="S845" s="8"/>
      <c r="T845" s="8"/>
      <c r="U845" s="8"/>
      <c r="V845" s="8"/>
      <c r="W845" s="8" t="str">
        <f t="shared" si="28"/>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9"/>
        <v>-</v>
      </c>
      <c r="R846" s="9"/>
      <c r="S846" s="9"/>
      <c r="T846" s="9"/>
      <c r="U846" s="9"/>
      <c r="V846" s="9"/>
      <c r="W846" s="9" t="str">
        <f t="shared" si="28"/>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9"/>
        <v>-</v>
      </c>
      <c r="R847" s="8"/>
      <c r="S847" s="8"/>
      <c r="T847" s="8"/>
      <c r="U847" s="8"/>
      <c r="V847" s="8"/>
      <c r="W847" s="8" t="str">
        <f t="shared" si="28"/>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9"/>
        <v>-</v>
      </c>
      <c r="R848" s="9"/>
      <c r="S848" s="9"/>
      <c r="T848" s="9"/>
      <c r="U848" s="9"/>
      <c r="V848" s="9"/>
      <c r="W848" s="9" t="str">
        <f t="shared" si="28"/>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9"/>
        <v>-</v>
      </c>
      <c r="R849" s="8"/>
      <c r="S849" s="8"/>
      <c r="T849" s="8"/>
      <c r="U849" s="8"/>
      <c r="V849" s="8"/>
      <c r="W849" s="8" t="str">
        <f t="shared" si="28"/>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9"/>
        <v>-</v>
      </c>
      <c r="R850" s="9"/>
      <c r="S850" s="9"/>
      <c r="T850" s="9"/>
      <c r="U850" s="9"/>
      <c r="V850" s="9"/>
      <c r="W850" s="9" t="str">
        <f t="shared" si="28"/>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9"/>
        <v>-</v>
      </c>
      <c r="R851" s="8"/>
      <c r="S851" s="8"/>
      <c r="T851" s="8"/>
      <c r="U851" s="8"/>
      <c r="V851" s="8"/>
      <c r="W851" s="8" t="str">
        <f t="shared" si="28"/>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9"/>
        <v>-</v>
      </c>
      <c r="R852" s="9"/>
      <c r="S852" s="9"/>
      <c r="T852" s="9"/>
      <c r="U852" s="9"/>
      <c r="V852" s="9"/>
      <c r="W852" s="9" t="str">
        <f t="shared" si="28"/>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9"/>
        <v>-</v>
      </c>
      <c r="R853" s="8"/>
      <c r="S853" s="8"/>
      <c r="T853" s="8"/>
      <c r="U853" s="8"/>
      <c r="V853" s="8"/>
      <c r="W853" s="8" t="str">
        <f t="shared" si="28"/>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9"/>
        <v>-</v>
      </c>
      <c r="R854" s="9"/>
      <c r="S854" s="9"/>
      <c r="T854" s="9"/>
      <c r="U854" s="9"/>
      <c r="V854" s="9"/>
      <c r="W854" s="9" t="str">
        <f t="shared" si="28"/>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9"/>
        <v>-</v>
      </c>
      <c r="R855" s="8"/>
      <c r="S855" s="8"/>
      <c r="T855" s="8"/>
      <c r="U855" s="8"/>
      <c r="V855" s="8"/>
      <c r="W855" s="8" t="str">
        <f t="shared" si="28"/>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9"/>
        <v>-</v>
      </c>
      <c r="R856" s="9"/>
      <c r="S856" s="9"/>
      <c r="T856" s="9"/>
      <c r="U856" s="9"/>
      <c r="V856" s="9"/>
      <c r="W856" s="9" t="str">
        <f t="shared" si="28"/>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9"/>
        <v>-</v>
      </c>
      <c r="R857" s="8"/>
      <c r="S857" s="8"/>
      <c r="T857" s="8"/>
      <c r="U857" s="8"/>
      <c r="V857" s="8"/>
      <c r="W857" s="8" t="str">
        <f t="shared" si="28"/>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9"/>
        <v>-</v>
      </c>
      <c r="R858" s="9"/>
      <c r="S858" s="9"/>
      <c r="T858" s="9"/>
      <c r="U858" s="9"/>
      <c r="V858" s="9"/>
      <c r="W858" s="9" t="str">
        <f t="shared" si="28"/>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9"/>
        <v>-</v>
      </c>
      <c r="R859" s="8"/>
      <c r="S859" s="8"/>
      <c r="T859" s="8"/>
      <c r="U859" s="8"/>
      <c r="V859" s="8"/>
      <c r="W859" s="8" t="str">
        <f t="shared" si="28"/>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9"/>
        <v>-</v>
      </c>
      <c r="R860" s="9"/>
      <c r="S860" s="9"/>
      <c r="T860" s="9"/>
      <c r="U860" s="9"/>
      <c r="V860" s="9"/>
      <c r="W860" s="9" t="str">
        <f t="shared" si="28"/>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9"/>
        <v>-</v>
      </c>
      <c r="R861" s="8"/>
      <c r="S861" s="8"/>
      <c r="T861" s="8"/>
      <c r="U861" s="8"/>
      <c r="V861" s="8"/>
      <c r="W861" s="8" t="str">
        <f t="shared" si="28"/>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9"/>
        <v>-</v>
      </c>
      <c r="R862" s="9"/>
      <c r="S862" s="9"/>
      <c r="T862" s="9"/>
      <c r="U862" s="9"/>
      <c r="V862" s="9"/>
      <c r="W862" s="9" t="str">
        <f t="shared" si="28"/>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9"/>
        <v>-</v>
      </c>
      <c r="R863" s="8"/>
      <c r="S863" s="8"/>
      <c r="T863" s="8"/>
      <c r="U863" s="8"/>
      <c r="V863" s="8"/>
      <c r="W863" s="8" t="str">
        <f t="shared" si="28"/>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9"/>
        <v>-</v>
      </c>
      <c r="R864" s="9"/>
      <c r="S864" s="9"/>
      <c r="T864" s="9"/>
      <c r="U864" s="9"/>
      <c r="V864" s="9"/>
      <c r="W864" s="9" t="str">
        <f t="shared" si="28"/>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9"/>
        <v>-</v>
      </c>
      <c r="R865" s="8"/>
      <c r="S865" s="8"/>
      <c r="T865" s="8"/>
      <c r="U865" s="8"/>
      <c r="V865" s="8"/>
      <c r="W865" s="8" t="str">
        <f t="shared" si="28"/>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9"/>
        <v>-</v>
      </c>
      <c r="R866" s="9"/>
      <c r="S866" s="9"/>
      <c r="T866" s="9"/>
      <c r="U866" s="9"/>
      <c r="V866" s="9"/>
      <c r="W866" s="9" t="str">
        <f t="shared" si="28"/>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9"/>
        <v>-</v>
      </c>
      <c r="R867" s="8"/>
      <c r="S867" s="8"/>
      <c r="T867" s="8"/>
      <c r="U867" s="8"/>
      <c r="V867" s="8"/>
      <c r="W867" s="8" t="str">
        <f t="shared" si="28"/>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9"/>
        <v>-</v>
      </c>
      <c r="R868" s="9"/>
      <c r="S868" s="9"/>
      <c r="T868" s="9"/>
      <c r="U868" s="9"/>
      <c r="V868" s="9"/>
      <c r="W868" s="9" t="str">
        <f t="shared" si="28"/>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9"/>
        <v>-</v>
      </c>
      <c r="R869" s="8"/>
      <c r="S869" s="8"/>
      <c r="T869" s="8"/>
      <c r="U869" s="8"/>
      <c r="V869" s="8"/>
      <c r="W869" s="8" t="str">
        <f t="shared" si="28"/>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9"/>
        <v>-</v>
      </c>
      <c r="R870" s="9"/>
      <c r="S870" s="9"/>
      <c r="T870" s="9"/>
      <c r="U870" s="9"/>
      <c r="V870" s="9"/>
      <c r="W870" s="9" t="str">
        <f t="shared" si="28"/>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9"/>
        <v>-</v>
      </c>
      <c r="R871" s="8"/>
      <c r="S871" s="8"/>
      <c r="T871" s="8"/>
      <c r="U871" s="8"/>
      <c r="V871" s="8"/>
      <c r="W871" s="8" t="str">
        <f t="shared" si="28"/>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9"/>
        <v>-</v>
      </c>
      <c r="R872" s="9"/>
      <c r="S872" s="9"/>
      <c r="T872" s="9"/>
      <c r="U872" s="9"/>
      <c r="V872" s="9"/>
      <c r="W872" s="9" t="str">
        <f t="shared" si="28"/>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9"/>
        <v>-</v>
      </c>
      <c r="R873" s="8"/>
      <c r="S873" s="8"/>
      <c r="T873" s="8"/>
      <c r="U873" s="8"/>
      <c r="V873" s="8"/>
      <c r="W873" s="8" t="str">
        <f t="shared" si="28"/>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9"/>
        <v>-</v>
      </c>
      <c r="R874" s="9"/>
      <c r="S874" s="9"/>
      <c r="T874" s="9"/>
      <c r="U874" s="9"/>
      <c r="V874" s="9"/>
      <c r="W874" s="9" t="str">
        <f t="shared" si="28"/>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9"/>
        <v>-</v>
      </c>
      <c r="R875" s="8"/>
      <c r="S875" s="8"/>
      <c r="T875" s="8"/>
      <c r="U875" s="8"/>
      <c r="V875" s="8"/>
      <c r="W875" s="8" t="str">
        <f t="shared" si="28"/>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9"/>
        <v>-</v>
      </c>
      <c r="R876" s="9"/>
      <c r="S876" s="9"/>
      <c r="T876" s="9"/>
      <c r="U876" s="9"/>
      <c r="V876" s="9"/>
      <c r="W876" s="9" t="str">
        <f t="shared" si="28"/>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9"/>
        <v>-</v>
      </c>
      <c r="R877" s="8"/>
      <c r="S877" s="8"/>
      <c r="T877" s="8"/>
      <c r="U877" s="8"/>
      <c r="V877" s="8"/>
      <c r="W877" s="8" t="str">
        <f t="shared" si="28"/>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9"/>
        <v>-</v>
      </c>
      <c r="R878" s="9"/>
      <c r="S878" s="9"/>
      <c r="T878" s="9"/>
      <c r="U878" s="9"/>
      <c r="V878" s="9"/>
      <c r="W878" s="9" t="str">
        <f t="shared" si="28"/>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9"/>
        <v>-</v>
      </c>
      <c r="R879" s="8"/>
      <c r="S879" s="8"/>
      <c r="T879" s="8"/>
      <c r="U879" s="8"/>
      <c r="V879" s="8"/>
      <c r="W879" s="8" t="str">
        <f t="shared" si="28"/>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9"/>
        <v>-</v>
      </c>
      <c r="R880" s="9"/>
      <c r="S880" s="9"/>
      <c r="T880" s="9"/>
      <c r="U880" s="9"/>
      <c r="V880" s="9"/>
      <c r="W880" s="9" t="str">
        <f t="shared" si="28"/>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9"/>
        <v>-</v>
      </c>
      <c r="R881" s="8"/>
      <c r="S881" s="8"/>
      <c r="T881" s="8"/>
      <c r="U881" s="8"/>
      <c r="V881" s="8"/>
      <c r="W881" s="8" t="str">
        <f t="shared" si="28"/>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9"/>
        <v>-</v>
      </c>
      <c r="R882" s="9"/>
      <c r="S882" s="9"/>
      <c r="T882" s="9"/>
      <c r="U882" s="9"/>
      <c r="V882" s="9"/>
      <c r="W882" s="9" t="str">
        <f t="shared" si="28"/>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9"/>
        <v>-</v>
      </c>
      <c r="R883" s="8"/>
      <c r="S883" s="8"/>
      <c r="T883" s="8"/>
      <c r="U883" s="8"/>
      <c r="V883" s="8"/>
      <c r="W883" s="8" t="str">
        <f t="shared" si="28"/>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9"/>
        <v>-</v>
      </c>
      <c r="R884" s="9"/>
      <c r="S884" s="9"/>
      <c r="T884" s="9"/>
      <c r="U884" s="9"/>
      <c r="V884" s="9"/>
      <c r="W884" s="9" t="str">
        <f t="shared" si="28"/>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9"/>
        <v>-</v>
      </c>
      <c r="R885" s="8"/>
      <c r="S885" s="8"/>
      <c r="T885" s="8"/>
      <c r="U885" s="8"/>
      <c r="V885" s="8"/>
      <c r="W885" s="8" t="str">
        <f t="shared" si="28"/>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9"/>
        <v>-</v>
      </c>
      <c r="R886" s="9"/>
      <c r="S886" s="9"/>
      <c r="T886" s="9"/>
      <c r="U886" s="9"/>
      <c r="V886" s="9"/>
      <c r="W886" s="9" t="str">
        <f t="shared" si="28"/>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9"/>
        <v>-</v>
      </c>
      <c r="R887" s="8"/>
      <c r="S887" s="8"/>
      <c r="T887" s="8"/>
      <c r="U887" s="8"/>
      <c r="V887" s="8"/>
      <c r="W887" s="8" t="str">
        <f t="shared" si="28"/>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9"/>
        <v>-</v>
      </c>
      <c r="R888" s="9"/>
      <c r="S888" s="9"/>
      <c r="T888" s="9"/>
      <c r="U888" s="9"/>
      <c r="V888" s="9"/>
      <c r="W888" s="9" t="str">
        <f t="shared" si="28"/>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9"/>
        <v>-</v>
      </c>
      <c r="R889" s="8"/>
      <c r="S889" s="8"/>
      <c r="T889" s="8"/>
      <c r="U889" s="8"/>
      <c r="V889" s="8"/>
      <c r="W889" s="8" t="str">
        <f t="shared" si="28"/>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9"/>
        <v>-</v>
      </c>
      <c r="R890" s="9"/>
      <c r="S890" s="9"/>
      <c r="T890" s="9"/>
      <c r="U890" s="9"/>
      <c r="V890" s="9"/>
      <c r="W890" s="9" t="str">
        <f t="shared" si="28"/>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9"/>
        <v>-</v>
      </c>
      <c r="R891" s="8"/>
      <c r="S891" s="8"/>
      <c r="T891" s="8"/>
      <c r="U891" s="8"/>
      <c r="V891" s="8"/>
      <c r="W891" s="8" t="str">
        <f t="shared" si="28"/>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9"/>
        <v>-</v>
      </c>
      <c r="R892" s="9"/>
      <c r="S892" s="9"/>
      <c r="T892" s="9"/>
      <c r="U892" s="9"/>
      <c r="V892" s="9"/>
      <c r="W892" s="9" t="str">
        <f t="shared" si="28"/>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9"/>
        <v>-</v>
      </c>
      <c r="R893" s="8"/>
      <c r="S893" s="8"/>
      <c r="T893" s="8"/>
      <c r="U893" s="8"/>
      <c r="V893" s="8"/>
      <c r="W893" s="8" t="str">
        <f t="shared" si="28"/>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9"/>
        <v>-</v>
      </c>
      <c r="R894" s="9"/>
      <c r="S894" s="9"/>
      <c r="T894" s="9"/>
      <c r="U894" s="9"/>
      <c r="V894" s="9"/>
      <c r="W894" s="9" t="str">
        <f t="shared" si="28"/>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9"/>
        <v>-</v>
      </c>
      <c r="R895" s="8"/>
      <c r="S895" s="8"/>
      <c r="T895" s="8"/>
      <c r="U895" s="8"/>
      <c r="V895" s="8"/>
      <c r="W895" s="8" t="str">
        <f t="shared" si="28"/>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9"/>
        <v>-</v>
      </c>
      <c r="R896" s="9"/>
      <c r="S896" s="9"/>
      <c r="T896" s="9"/>
      <c r="U896" s="9"/>
      <c r="V896" s="9"/>
      <c r="W896" s="9" t="str">
        <f t="shared" si="28"/>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9"/>
        <v>-</v>
      </c>
      <c r="R897" s="8"/>
      <c r="S897" s="8"/>
      <c r="T897" s="8"/>
      <c r="U897" s="8"/>
      <c r="V897" s="8"/>
      <c r="W897" s="8" t="str">
        <f t="shared" si="28"/>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9"/>
        <v>-</v>
      </c>
      <c r="R898" s="9"/>
      <c r="S898" s="9"/>
      <c r="T898" s="9"/>
      <c r="U898" s="9"/>
      <c r="V898" s="9"/>
      <c r="W898" s="9" t="str">
        <f t="shared" si="28"/>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9"/>
        <v>-</v>
      </c>
      <c r="R899" s="8"/>
      <c r="S899" s="8"/>
      <c r="T899" s="8"/>
      <c r="U899" s="8"/>
      <c r="V899" s="8"/>
      <c r="W899" s="8" t="str">
        <f t="shared" si="28"/>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9"/>
        <v>-</v>
      </c>
      <c r="R900" s="9"/>
      <c r="S900" s="9"/>
      <c r="T900" s="9"/>
      <c r="U900" s="9"/>
      <c r="V900" s="9"/>
      <c r="W900" s="9" t="str">
        <f t="shared" si="28"/>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9"/>
        <v>-</v>
      </c>
      <c r="R901" s="8"/>
      <c r="S901" s="8"/>
      <c r="T901" s="8"/>
      <c r="U901" s="8"/>
      <c r="V901" s="8"/>
      <c r="W901" s="8" t="str">
        <f t="shared" ref="W901:W964" si="30">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1">IF(B902&gt;1/1/1900, (IF(R902="Closed",(DATEDIF(B902,P902,"d"))-(DATEDIF(M902,O902,"d")),IF(OR(R902="Pending",ISBLANK(P902)),TODAY()-B902))),"-")</f>
        <v>-</v>
      </c>
      <c r="R902" s="9"/>
      <c r="S902" s="9"/>
      <c r="T902" s="9"/>
      <c r="U902" s="9"/>
      <c r="V902" s="9"/>
      <c r="W902" s="9" t="str">
        <f t="shared" si="30"/>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1"/>
        <v>-</v>
      </c>
      <c r="R903" s="8"/>
      <c r="S903" s="8"/>
      <c r="T903" s="8"/>
      <c r="U903" s="8"/>
      <c r="V903" s="8"/>
      <c r="W903" s="8" t="str">
        <f t="shared" si="30"/>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1"/>
        <v>-</v>
      </c>
      <c r="R904" s="9"/>
      <c r="S904" s="9"/>
      <c r="T904" s="9"/>
      <c r="U904" s="9"/>
      <c r="V904" s="9"/>
      <c r="W904" s="9" t="str">
        <f t="shared" si="30"/>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1"/>
        <v>-</v>
      </c>
      <c r="R905" s="8"/>
      <c r="S905" s="8"/>
      <c r="T905" s="8"/>
      <c r="U905" s="8"/>
      <c r="V905" s="8"/>
      <c r="W905" s="8" t="str">
        <f t="shared" si="30"/>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1"/>
        <v>-</v>
      </c>
      <c r="R906" s="9"/>
      <c r="S906" s="9"/>
      <c r="T906" s="9"/>
      <c r="U906" s="9"/>
      <c r="V906" s="9"/>
      <c r="W906" s="9" t="str">
        <f t="shared" si="30"/>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1"/>
        <v>-</v>
      </c>
      <c r="R907" s="8"/>
      <c r="S907" s="8"/>
      <c r="T907" s="8"/>
      <c r="U907" s="8"/>
      <c r="V907" s="8"/>
      <c r="W907" s="8" t="str">
        <f t="shared" si="30"/>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1"/>
        <v>-</v>
      </c>
      <c r="R908" s="9"/>
      <c r="S908" s="9"/>
      <c r="T908" s="9"/>
      <c r="U908" s="9"/>
      <c r="V908" s="9"/>
      <c r="W908" s="9" t="str">
        <f t="shared" si="30"/>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1"/>
        <v>-</v>
      </c>
      <c r="R909" s="8"/>
      <c r="S909" s="8"/>
      <c r="T909" s="8"/>
      <c r="U909" s="8"/>
      <c r="V909" s="8"/>
      <c r="W909" s="8" t="str">
        <f t="shared" si="30"/>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1"/>
        <v>-</v>
      </c>
      <c r="R910" s="9"/>
      <c r="S910" s="9"/>
      <c r="T910" s="9"/>
      <c r="U910" s="9"/>
      <c r="V910" s="9"/>
      <c r="W910" s="9" t="str">
        <f t="shared" si="30"/>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1"/>
        <v>-</v>
      </c>
      <c r="R911" s="8"/>
      <c r="S911" s="8"/>
      <c r="T911" s="8"/>
      <c r="U911" s="8"/>
      <c r="V911" s="8"/>
      <c r="W911" s="8" t="str">
        <f t="shared" si="30"/>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1"/>
        <v>-</v>
      </c>
      <c r="R912" s="9"/>
      <c r="S912" s="9"/>
      <c r="T912" s="9"/>
      <c r="U912" s="9"/>
      <c r="V912" s="9"/>
      <c r="W912" s="9" t="str">
        <f t="shared" si="30"/>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1"/>
        <v>-</v>
      </c>
      <c r="R913" s="8"/>
      <c r="S913" s="8"/>
      <c r="T913" s="8"/>
      <c r="U913" s="8"/>
      <c r="V913" s="8"/>
      <c r="W913" s="8" t="str">
        <f t="shared" si="30"/>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1"/>
        <v>-</v>
      </c>
      <c r="R914" s="9"/>
      <c r="S914" s="9"/>
      <c r="T914" s="9"/>
      <c r="U914" s="9"/>
      <c r="V914" s="9"/>
      <c r="W914" s="9" t="str">
        <f t="shared" si="30"/>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1"/>
        <v>-</v>
      </c>
      <c r="R915" s="8"/>
      <c r="S915" s="8"/>
      <c r="T915" s="8"/>
      <c r="U915" s="8"/>
      <c r="V915" s="8"/>
      <c r="W915" s="8" t="str">
        <f t="shared" si="30"/>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1"/>
        <v>-</v>
      </c>
      <c r="R916" s="9"/>
      <c r="S916" s="9"/>
      <c r="T916" s="9"/>
      <c r="U916" s="9"/>
      <c r="V916" s="9"/>
      <c r="W916" s="9" t="str">
        <f t="shared" si="30"/>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1"/>
        <v>-</v>
      </c>
      <c r="R917" s="8"/>
      <c r="S917" s="8"/>
      <c r="T917" s="8"/>
      <c r="U917" s="8"/>
      <c r="V917" s="8"/>
      <c r="W917" s="8" t="str">
        <f t="shared" si="30"/>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1"/>
        <v>-</v>
      </c>
      <c r="R918" s="9"/>
      <c r="S918" s="9"/>
      <c r="T918" s="9"/>
      <c r="U918" s="9"/>
      <c r="V918" s="9"/>
      <c r="W918" s="9" t="str">
        <f t="shared" si="30"/>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1"/>
        <v>-</v>
      </c>
      <c r="R919" s="8"/>
      <c r="S919" s="8"/>
      <c r="T919" s="8"/>
      <c r="U919" s="8"/>
      <c r="V919" s="8"/>
      <c r="W919" s="8" t="str">
        <f t="shared" si="30"/>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1"/>
        <v>-</v>
      </c>
      <c r="R920" s="9"/>
      <c r="S920" s="9"/>
      <c r="T920" s="9"/>
      <c r="U920" s="9"/>
      <c r="V920" s="9"/>
      <c r="W920" s="9" t="str">
        <f t="shared" si="30"/>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1"/>
        <v>-</v>
      </c>
      <c r="R921" s="8"/>
      <c r="S921" s="8"/>
      <c r="T921" s="8"/>
      <c r="U921" s="8"/>
      <c r="V921" s="8"/>
      <c r="W921" s="8" t="str">
        <f t="shared" si="30"/>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1"/>
        <v>-</v>
      </c>
      <c r="R922" s="9"/>
      <c r="S922" s="9"/>
      <c r="T922" s="9"/>
      <c r="U922" s="9"/>
      <c r="V922" s="9"/>
      <c r="W922" s="9" t="str">
        <f t="shared" si="30"/>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1"/>
        <v>-</v>
      </c>
      <c r="R923" s="8"/>
      <c r="S923" s="8"/>
      <c r="T923" s="8"/>
      <c r="U923" s="8"/>
      <c r="V923" s="8"/>
      <c r="W923" s="8" t="str">
        <f t="shared" si="30"/>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1"/>
        <v>-</v>
      </c>
      <c r="R924" s="9"/>
      <c r="S924" s="9"/>
      <c r="T924" s="9"/>
      <c r="U924" s="9"/>
      <c r="V924" s="9"/>
      <c r="W924" s="9" t="str">
        <f t="shared" si="30"/>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1"/>
        <v>-</v>
      </c>
      <c r="R925" s="8"/>
      <c r="S925" s="8"/>
      <c r="T925" s="8"/>
      <c r="U925" s="8"/>
      <c r="V925" s="8"/>
      <c r="W925" s="8" t="str">
        <f t="shared" si="30"/>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1"/>
        <v>-</v>
      </c>
      <c r="R926" s="9"/>
      <c r="S926" s="9"/>
      <c r="T926" s="9"/>
      <c r="U926" s="9"/>
      <c r="V926" s="9"/>
      <c r="W926" s="9" t="str">
        <f t="shared" si="30"/>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1"/>
        <v>-</v>
      </c>
      <c r="R927" s="8"/>
      <c r="S927" s="8"/>
      <c r="T927" s="8"/>
      <c r="U927" s="8"/>
      <c r="V927" s="8"/>
      <c r="W927" s="8" t="str">
        <f t="shared" si="30"/>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1"/>
        <v>-</v>
      </c>
      <c r="R928" s="9"/>
      <c r="S928" s="9"/>
      <c r="T928" s="9"/>
      <c r="U928" s="9"/>
      <c r="V928" s="9"/>
      <c r="W928" s="9" t="str">
        <f t="shared" si="30"/>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1"/>
        <v>-</v>
      </c>
      <c r="R929" s="8"/>
      <c r="S929" s="8"/>
      <c r="T929" s="8"/>
      <c r="U929" s="8"/>
      <c r="V929" s="8"/>
      <c r="W929" s="8" t="str">
        <f t="shared" si="30"/>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1"/>
        <v>-</v>
      </c>
      <c r="R930" s="9"/>
      <c r="S930" s="9"/>
      <c r="T930" s="9"/>
      <c r="U930" s="9"/>
      <c r="V930" s="9"/>
      <c r="W930" s="9" t="str">
        <f t="shared" si="30"/>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1"/>
        <v>-</v>
      </c>
      <c r="R931" s="8"/>
      <c r="S931" s="8"/>
      <c r="T931" s="8"/>
      <c r="U931" s="8"/>
      <c r="V931" s="8"/>
      <c r="W931" s="8" t="str">
        <f t="shared" si="30"/>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1"/>
        <v>-</v>
      </c>
      <c r="R932" s="9"/>
      <c r="S932" s="9"/>
      <c r="T932" s="9"/>
      <c r="U932" s="9"/>
      <c r="V932" s="9"/>
      <c r="W932" s="9" t="str">
        <f t="shared" si="30"/>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1"/>
        <v>-</v>
      </c>
      <c r="R933" s="8"/>
      <c r="S933" s="8"/>
      <c r="T933" s="8"/>
      <c r="U933" s="8"/>
      <c r="V933" s="8"/>
      <c r="W933" s="8" t="str">
        <f t="shared" si="30"/>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1"/>
        <v>-</v>
      </c>
      <c r="R934" s="9"/>
      <c r="S934" s="9"/>
      <c r="T934" s="9"/>
      <c r="U934" s="9"/>
      <c r="V934" s="9"/>
      <c r="W934" s="9" t="str">
        <f t="shared" si="30"/>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1"/>
        <v>-</v>
      </c>
      <c r="R935" s="8"/>
      <c r="S935" s="8"/>
      <c r="T935" s="8"/>
      <c r="U935" s="8"/>
      <c r="V935" s="8"/>
      <c r="W935" s="8" t="str">
        <f t="shared" si="30"/>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1"/>
        <v>-</v>
      </c>
      <c r="R936" s="9"/>
      <c r="S936" s="9"/>
      <c r="T936" s="9"/>
      <c r="U936" s="9"/>
      <c r="V936" s="9"/>
      <c r="W936" s="9" t="str">
        <f t="shared" si="30"/>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1"/>
        <v>-</v>
      </c>
      <c r="R937" s="8"/>
      <c r="S937" s="8"/>
      <c r="T937" s="8"/>
      <c r="U937" s="8"/>
      <c r="V937" s="8"/>
      <c r="W937" s="8" t="str">
        <f t="shared" si="30"/>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1"/>
        <v>-</v>
      </c>
      <c r="R938" s="9"/>
      <c r="S938" s="9"/>
      <c r="T938" s="9"/>
      <c r="U938" s="9"/>
      <c r="V938" s="9"/>
      <c r="W938" s="9" t="str">
        <f t="shared" si="30"/>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1"/>
        <v>-</v>
      </c>
      <c r="R939" s="8"/>
      <c r="S939" s="8"/>
      <c r="T939" s="8"/>
      <c r="U939" s="8"/>
      <c r="V939" s="8"/>
      <c r="W939" s="8" t="str">
        <f t="shared" si="30"/>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1"/>
        <v>-</v>
      </c>
      <c r="R940" s="9"/>
      <c r="S940" s="9"/>
      <c r="T940" s="9"/>
      <c r="U940" s="9"/>
      <c r="V940" s="9"/>
      <c r="W940" s="9" t="str">
        <f t="shared" si="30"/>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1"/>
        <v>-</v>
      </c>
      <c r="R941" s="8"/>
      <c r="S941" s="8"/>
      <c r="T941" s="8"/>
      <c r="U941" s="8"/>
      <c r="V941" s="8"/>
      <c r="W941" s="8" t="str">
        <f t="shared" si="30"/>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1"/>
        <v>-</v>
      </c>
      <c r="R942" s="9"/>
      <c r="S942" s="9"/>
      <c r="T942" s="9"/>
      <c r="U942" s="9"/>
      <c r="V942" s="9"/>
      <c r="W942" s="9" t="str">
        <f t="shared" si="30"/>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1"/>
        <v>-</v>
      </c>
      <c r="R943" s="8"/>
      <c r="S943" s="8"/>
      <c r="T943" s="8"/>
      <c r="U943" s="8"/>
      <c r="V943" s="8"/>
      <c r="W943" s="8" t="str">
        <f t="shared" si="30"/>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1"/>
        <v>-</v>
      </c>
      <c r="R944" s="9"/>
      <c r="S944" s="9"/>
      <c r="T944" s="9"/>
      <c r="U944" s="9"/>
      <c r="V944" s="9"/>
      <c r="W944" s="9" t="str">
        <f t="shared" si="30"/>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1"/>
        <v>-</v>
      </c>
      <c r="R945" s="8"/>
      <c r="S945" s="8"/>
      <c r="T945" s="8"/>
      <c r="U945" s="8"/>
      <c r="V945" s="8"/>
      <c r="W945" s="8" t="str">
        <f t="shared" si="30"/>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1"/>
        <v>-</v>
      </c>
      <c r="R946" s="9"/>
      <c r="S946" s="9"/>
      <c r="T946" s="9"/>
      <c r="U946" s="9"/>
      <c r="V946" s="9"/>
      <c r="W946" s="9" t="str">
        <f t="shared" si="30"/>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1"/>
        <v>-</v>
      </c>
      <c r="R947" s="8"/>
      <c r="S947" s="8"/>
      <c r="T947" s="8"/>
      <c r="U947" s="8"/>
      <c r="V947" s="8"/>
      <c r="W947" s="8" t="str">
        <f t="shared" si="30"/>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1"/>
        <v>-</v>
      </c>
      <c r="R948" s="9"/>
      <c r="S948" s="9"/>
      <c r="T948" s="9"/>
      <c r="U948" s="9"/>
      <c r="V948" s="9"/>
      <c r="W948" s="9" t="str">
        <f t="shared" si="30"/>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1"/>
        <v>-</v>
      </c>
      <c r="R949" s="8"/>
      <c r="S949" s="8"/>
      <c r="T949" s="8"/>
      <c r="U949" s="8"/>
      <c r="V949" s="8"/>
      <c r="W949" s="8" t="str">
        <f t="shared" si="30"/>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1"/>
        <v>-</v>
      </c>
      <c r="R950" s="9"/>
      <c r="S950" s="9"/>
      <c r="T950" s="9"/>
      <c r="U950" s="9"/>
      <c r="V950" s="9"/>
      <c r="W950" s="9" t="str">
        <f t="shared" si="30"/>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1"/>
        <v>-</v>
      </c>
      <c r="R951" s="8"/>
      <c r="S951" s="8"/>
      <c r="T951" s="8"/>
      <c r="U951" s="8"/>
      <c r="V951" s="8"/>
      <c r="W951" s="8" t="str">
        <f t="shared" si="30"/>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1"/>
        <v>-</v>
      </c>
      <c r="R952" s="9"/>
      <c r="S952" s="9"/>
      <c r="T952" s="9"/>
      <c r="U952" s="9"/>
      <c r="V952" s="9"/>
      <c r="W952" s="9" t="str">
        <f t="shared" si="30"/>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1"/>
        <v>-</v>
      </c>
      <c r="R953" s="8"/>
      <c r="S953" s="8"/>
      <c r="T953" s="8"/>
      <c r="U953" s="8"/>
      <c r="V953" s="8"/>
      <c r="W953" s="8" t="str">
        <f t="shared" si="30"/>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1"/>
        <v>-</v>
      </c>
      <c r="R954" s="9"/>
      <c r="S954" s="9"/>
      <c r="T954" s="9"/>
      <c r="U954" s="9"/>
      <c r="V954" s="9"/>
      <c r="W954" s="9" t="str">
        <f t="shared" si="30"/>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1"/>
        <v>-</v>
      </c>
      <c r="R955" s="8"/>
      <c r="S955" s="8"/>
      <c r="T955" s="8"/>
      <c r="U955" s="8"/>
      <c r="V955" s="8"/>
      <c r="W955" s="8" t="str">
        <f t="shared" si="30"/>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1"/>
        <v>-</v>
      </c>
      <c r="R956" s="9"/>
      <c r="S956" s="9"/>
      <c r="T956" s="9"/>
      <c r="U956" s="9"/>
      <c r="V956" s="9"/>
      <c r="W956" s="9" t="str">
        <f t="shared" si="30"/>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1"/>
        <v>-</v>
      </c>
      <c r="R957" s="8"/>
      <c r="S957" s="8"/>
      <c r="T957" s="8"/>
      <c r="U957" s="8"/>
      <c r="V957" s="8"/>
      <c r="W957" s="8" t="str">
        <f t="shared" si="30"/>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1"/>
        <v>-</v>
      </c>
      <c r="R958" s="9"/>
      <c r="S958" s="9"/>
      <c r="T958" s="9"/>
      <c r="U958" s="9"/>
      <c r="V958" s="9"/>
      <c r="W958" s="9" t="str">
        <f t="shared" si="30"/>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1"/>
        <v>-</v>
      </c>
      <c r="R959" s="8"/>
      <c r="S959" s="8"/>
      <c r="T959" s="8"/>
      <c r="U959" s="8"/>
      <c r="V959" s="8"/>
      <c r="W959" s="8" t="str">
        <f t="shared" si="30"/>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1"/>
        <v>-</v>
      </c>
      <c r="R960" s="9"/>
      <c r="S960" s="9"/>
      <c r="T960" s="9"/>
      <c r="U960" s="9"/>
      <c r="V960" s="9"/>
      <c r="W960" s="9" t="str">
        <f t="shared" si="30"/>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1"/>
        <v>-</v>
      </c>
      <c r="R961" s="8"/>
      <c r="S961" s="8"/>
      <c r="T961" s="8"/>
      <c r="U961" s="8"/>
      <c r="V961" s="8"/>
      <c r="W961" s="8" t="str">
        <f t="shared" si="30"/>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1"/>
        <v>-</v>
      </c>
      <c r="R962" s="9"/>
      <c r="S962" s="9"/>
      <c r="T962" s="9"/>
      <c r="U962" s="9"/>
      <c r="V962" s="9"/>
      <c r="W962" s="9" t="str">
        <f t="shared" si="30"/>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1"/>
        <v>-</v>
      </c>
      <c r="R963" s="8"/>
      <c r="S963" s="8"/>
      <c r="T963" s="8"/>
      <c r="U963" s="8"/>
      <c r="V963" s="8"/>
      <c r="W963" s="8" t="str">
        <f t="shared" si="30"/>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1"/>
        <v>-</v>
      </c>
      <c r="R964" s="9"/>
      <c r="S964" s="9"/>
      <c r="T964" s="9"/>
      <c r="U964" s="9"/>
      <c r="V964" s="9"/>
      <c r="W964" s="9" t="str">
        <f t="shared" si="30"/>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1"/>
        <v>-</v>
      </c>
      <c r="R965" s="8"/>
      <c r="S965" s="8"/>
      <c r="T965" s="8"/>
      <c r="U965" s="8"/>
      <c r="V965" s="8"/>
      <c r="W965" s="8" t="str">
        <f t="shared" ref="W965:W1028" si="32">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3">IF(B966&gt;1/1/1900, (IF(R966="Closed",(DATEDIF(B966,P966,"d"))-(DATEDIF(M966,O966,"d")),IF(OR(R966="Pending",ISBLANK(P966)),TODAY()-B966))),"-")</f>
        <v>-</v>
      </c>
      <c r="R966" s="9"/>
      <c r="S966" s="9"/>
      <c r="T966" s="9"/>
      <c r="U966" s="9"/>
      <c r="V966" s="9"/>
      <c r="W966" s="9" t="str">
        <f t="shared" si="32"/>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3"/>
        <v>-</v>
      </c>
      <c r="R967" s="8"/>
      <c r="S967" s="8"/>
      <c r="T967" s="8"/>
      <c r="U967" s="8"/>
      <c r="V967" s="8"/>
      <c r="W967" s="8" t="str">
        <f t="shared" si="32"/>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3"/>
        <v>-</v>
      </c>
      <c r="R968" s="9"/>
      <c r="S968" s="9"/>
      <c r="T968" s="9"/>
      <c r="U968" s="9"/>
      <c r="V968" s="9"/>
      <c r="W968" s="9" t="str">
        <f t="shared" si="32"/>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3"/>
        <v>-</v>
      </c>
      <c r="R969" s="8"/>
      <c r="S969" s="8"/>
      <c r="T969" s="8"/>
      <c r="U969" s="8"/>
      <c r="V969" s="8"/>
      <c r="W969" s="8" t="str">
        <f t="shared" si="32"/>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3"/>
        <v>-</v>
      </c>
      <c r="R970" s="9"/>
      <c r="S970" s="9"/>
      <c r="T970" s="9"/>
      <c r="U970" s="9"/>
      <c r="V970" s="9"/>
      <c r="W970" s="9" t="str">
        <f t="shared" si="32"/>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3"/>
        <v>-</v>
      </c>
      <c r="R971" s="8"/>
      <c r="S971" s="8"/>
      <c r="T971" s="8"/>
      <c r="U971" s="8"/>
      <c r="V971" s="8"/>
      <c r="W971" s="8" t="str">
        <f t="shared" si="32"/>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3"/>
        <v>-</v>
      </c>
      <c r="R972" s="9"/>
      <c r="S972" s="9"/>
      <c r="T972" s="9"/>
      <c r="U972" s="9"/>
      <c r="V972" s="9"/>
      <c r="W972" s="9" t="str">
        <f t="shared" si="32"/>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3"/>
        <v>-</v>
      </c>
      <c r="R973" s="8"/>
      <c r="S973" s="8"/>
      <c r="T973" s="8"/>
      <c r="U973" s="8"/>
      <c r="V973" s="8"/>
      <c r="W973" s="8" t="str">
        <f t="shared" si="32"/>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3"/>
        <v>-</v>
      </c>
      <c r="R974" s="9"/>
      <c r="S974" s="9"/>
      <c r="T974" s="9"/>
      <c r="U974" s="9"/>
      <c r="V974" s="9"/>
      <c r="W974" s="9" t="str">
        <f t="shared" si="32"/>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3"/>
        <v>-</v>
      </c>
      <c r="R975" s="8"/>
      <c r="S975" s="8"/>
      <c r="T975" s="8"/>
      <c r="U975" s="8"/>
      <c r="V975" s="8"/>
      <c r="W975" s="8" t="str">
        <f t="shared" si="32"/>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3"/>
        <v>-</v>
      </c>
      <c r="R976" s="9"/>
      <c r="S976" s="9"/>
      <c r="T976" s="9"/>
      <c r="U976" s="9"/>
      <c r="V976" s="9"/>
      <c r="W976" s="9" t="str">
        <f t="shared" si="32"/>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3"/>
        <v>-</v>
      </c>
      <c r="R977" s="8"/>
      <c r="S977" s="8"/>
      <c r="T977" s="8"/>
      <c r="U977" s="8"/>
      <c r="V977" s="8"/>
      <c r="W977" s="8" t="str">
        <f t="shared" si="32"/>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3"/>
        <v>-</v>
      </c>
      <c r="R978" s="9"/>
      <c r="S978" s="9"/>
      <c r="T978" s="9"/>
      <c r="U978" s="9"/>
      <c r="V978" s="9"/>
      <c r="W978" s="9" t="str">
        <f t="shared" si="32"/>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3"/>
        <v>-</v>
      </c>
      <c r="R979" s="8"/>
      <c r="S979" s="8"/>
      <c r="T979" s="8"/>
      <c r="U979" s="8"/>
      <c r="V979" s="8"/>
      <c r="W979" s="8" t="str">
        <f t="shared" si="32"/>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3"/>
        <v>-</v>
      </c>
      <c r="R980" s="9"/>
      <c r="S980" s="9"/>
      <c r="T980" s="9"/>
      <c r="U980" s="9"/>
      <c r="V980" s="9"/>
      <c r="W980" s="9" t="str">
        <f t="shared" si="32"/>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3"/>
        <v>-</v>
      </c>
      <c r="R981" s="8"/>
      <c r="S981" s="8"/>
      <c r="T981" s="8"/>
      <c r="U981" s="8"/>
      <c r="V981" s="8"/>
      <c r="W981" s="8" t="str">
        <f t="shared" si="32"/>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3"/>
        <v>-</v>
      </c>
      <c r="R982" s="9"/>
      <c r="S982" s="9"/>
      <c r="T982" s="9"/>
      <c r="U982" s="9"/>
      <c r="V982" s="9"/>
      <c r="W982" s="9" t="str">
        <f t="shared" si="32"/>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3"/>
        <v>-</v>
      </c>
      <c r="R983" s="8"/>
      <c r="S983" s="8"/>
      <c r="T983" s="8"/>
      <c r="U983" s="8"/>
      <c r="V983" s="8"/>
      <c r="W983" s="8" t="str">
        <f t="shared" si="32"/>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3"/>
        <v>-</v>
      </c>
      <c r="R984" s="9"/>
      <c r="S984" s="9"/>
      <c r="T984" s="9"/>
      <c r="U984" s="9"/>
      <c r="V984" s="9"/>
      <c r="W984" s="9" t="str">
        <f t="shared" si="32"/>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3"/>
        <v>-</v>
      </c>
      <c r="R985" s="8"/>
      <c r="S985" s="8"/>
      <c r="T985" s="8"/>
      <c r="U985" s="8"/>
      <c r="V985" s="8"/>
      <c r="W985" s="8" t="str">
        <f t="shared" si="32"/>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3"/>
        <v>-</v>
      </c>
      <c r="R986" s="9"/>
      <c r="S986" s="9"/>
      <c r="T986" s="9"/>
      <c r="U986" s="9"/>
      <c r="V986" s="9"/>
      <c r="W986" s="9" t="str">
        <f t="shared" si="32"/>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3"/>
        <v>-</v>
      </c>
      <c r="R987" s="8"/>
      <c r="S987" s="8"/>
      <c r="T987" s="8"/>
      <c r="U987" s="8"/>
      <c r="V987" s="8"/>
      <c r="W987" s="8" t="str">
        <f t="shared" si="32"/>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3"/>
        <v>-</v>
      </c>
      <c r="R988" s="9"/>
      <c r="S988" s="9"/>
      <c r="T988" s="9"/>
      <c r="U988" s="9"/>
      <c r="V988" s="9"/>
      <c r="W988" s="9" t="str">
        <f t="shared" si="32"/>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3"/>
        <v>-</v>
      </c>
      <c r="R989" s="8"/>
      <c r="S989" s="8"/>
      <c r="T989" s="8"/>
      <c r="U989" s="8"/>
      <c r="V989" s="8"/>
      <c r="W989" s="8" t="str">
        <f t="shared" si="32"/>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3"/>
        <v>-</v>
      </c>
      <c r="R990" s="9"/>
      <c r="S990" s="9"/>
      <c r="T990" s="9"/>
      <c r="U990" s="9"/>
      <c r="V990" s="9"/>
      <c r="W990" s="9" t="str">
        <f t="shared" si="32"/>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3"/>
        <v>-</v>
      </c>
      <c r="R991" s="8"/>
      <c r="S991" s="8"/>
      <c r="T991" s="8"/>
      <c r="U991" s="8"/>
      <c r="V991" s="8"/>
      <c r="W991" s="8" t="str">
        <f t="shared" si="32"/>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3"/>
        <v>-</v>
      </c>
      <c r="R992" s="9"/>
      <c r="S992" s="9"/>
      <c r="T992" s="9"/>
      <c r="U992" s="9"/>
      <c r="V992" s="9"/>
      <c r="W992" s="9" t="str">
        <f t="shared" si="32"/>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3"/>
        <v>-</v>
      </c>
      <c r="R993" s="8"/>
      <c r="S993" s="8"/>
      <c r="T993" s="8"/>
      <c r="U993" s="8"/>
      <c r="V993" s="8"/>
      <c r="W993" s="8" t="str">
        <f t="shared" si="32"/>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3"/>
        <v>-</v>
      </c>
      <c r="R994" s="9"/>
      <c r="S994" s="9"/>
      <c r="T994" s="9"/>
      <c r="U994" s="9"/>
      <c r="V994" s="9"/>
      <c r="W994" s="9" t="str">
        <f t="shared" si="32"/>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3"/>
        <v>-</v>
      </c>
      <c r="R995" s="8"/>
      <c r="S995" s="8"/>
      <c r="T995" s="8"/>
      <c r="U995" s="8"/>
      <c r="V995" s="8"/>
      <c r="W995" s="8" t="str">
        <f t="shared" si="32"/>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3"/>
        <v>-</v>
      </c>
      <c r="R996" s="9"/>
      <c r="S996" s="9"/>
      <c r="T996" s="9"/>
      <c r="U996" s="9"/>
      <c r="V996" s="9"/>
      <c r="W996" s="9" t="str">
        <f t="shared" si="32"/>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3"/>
        <v>-</v>
      </c>
      <c r="R997" s="8"/>
      <c r="S997" s="8"/>
      <c r="T997" s="8"/>
      <c r="U997" s="8"/>
      <c r="V997" s="8"/>
      <c r="W997" s="8" t="str">
        <f t="shared" si="32"/>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3"/>
        <v>-</v>
      </c>
      <c r="R998" s="9"/>
      <c r="S998" s="9"/>
      <c r="T998" s="9"/>
      <c r="U998" s="9"/>
      <c r="V998" s="9"/>
      <c r="W998" s="9" t="str">
        <f t="shared" si="32"/>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3"/>
        <v>-</v>
      </c>
      <c r="R999" s="8"/>
      <c r="S999" s="8"/>
      <c r="T999" s="8"/>
      <c r="U999" s="8"/>
      <c r="V999" s="8"/>
      <c r="W999" s="8" t="str">
        <f t="shared" si="32"/>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3"/>
        <v>-</v>
      </c>
      <c r="R1000" s="9"/>
      <c r="S1000" s="9"/>
      <c r="T1000" s="9"/>
      <c r="U1000" s="9"/>
      <c r="V1000" s="9"/>
      <c r="W1000" s="9" t="str">
        <f t="shared" si="32"/>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3"/>
        <v>-</v>
      </c>
      <c r="R1001" s="8"/>
      <c r="S1001" s="8"/>
      <c r="T1001" s="8"/>
      <c r="U1001" s="8"/>
      <c r="V1001" s="8"/>
      <c r="W1001" s="8" t="str">
        <f t="shared" si="32"/>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3"/>
        <v>-</v>
      </c>
      <c r="R1002" s="9"/>
      <c r="S1002" s="9"/>
      <c r="T1002" s="9"/>
      <c r="U1002" s="9"/>
      <c r="V1002" s="9"/>
      <c r="W1002" s="9" t="str">
        <f t="shared" si="32"/>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3"/>
        <v>-</v>
      </c>
      <c r="R1003" s="8"/>
      <c r="S1003" s="8"/>
      <c r="T1003" s="8"/>
      <c r="U1003" s="8"/>
      <c r="V1003" s="8"/>
      <c r="W1003" s="8" t="str">
        <f t="shared" si="32"/>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3"/>
        <v>-</v>
      </c>
      <c r="R1004" s="9"/>
      <c r="S1004" s="9"/>
      <c r="T1004" s="9"/>
      <c r="U1004" s="9"/>
      <c r="V1004" s="9"/>
      <c r="W1004" s="9" t="str">
        <f t="shared" si="32"/>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3"/>
        <v>-</v>
      </c>
      <c r="R1005" s="8"/>
      <c r="S1005" s="8"/>
      <c r="T1005" s="8"/>
      <c r="U1005" s="8"/>
      <c r="V1005" s="8"/>
      <c r="W1005" s="8" t="str">
        <f t="shared" si="32"/>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3"/>
        <v>-</v>
      </c>
      <c r="R1006" s="9"/>
      <c r="S1006" s="9"/>
      <c r="T1006" s="9"/>
      <c r="U1006" s="9"/>
      <c r="V1006" s="9"/>
      <c r="W1006" s="9" t="str">
        <f t="shared" si="32"/>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3"/>
        <v>-</v>
      </c>
      <c r="R1007" s="8"/>
      <c r="S1007" s="8"/>
      <c r="T1007" s="8"/>
      <c r="U1007" s="8"/>
      <c r="V1007" s="8"/>
      <c r="W1007" s="8" t="str">
        <f t="shared" si="32"/>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3"/>
        <v>-</v>
      </c>
      <c r="R1008" s="9"/>
      <c r="S1008" s="9"/>
      <c r="T1008" s="9"/>
      <c r="U1008" s="9"/>
      <c r="V1008" s="9"/>
      <c r="W1008" s="9" t="str">
        <f t="shared" si="32"/>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3"/>
        <v>-</v>
      </c>
      <c r="R1009" s="8"/>
      <c r="S1009" s="8"/>
      <c r="T1009" s="8"/>
      <c r="U1009" s="8"/>
      <c r="V1009" s="8"/>
      <c r="W1009" s="8" t="str">
        <f t="shared" si="32"/>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3"/>
        <v>-</v>
      </c>
      <c r="R1010" s="9"/>
      <c r="S1010" s="9"/>
      <c r="T1010" s="9"/>
      <c r="U1010" s="9"/>
      <c r="V1010" s="9"/>
      <c r="W1010" s="9" t="str">
        <f t="shared" si="32"/>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3"/>
        <v>-</v>
      </c>
      <c r="R1011" s="8"/>
      <c r="S1011" s="8"/>
      <c r="T1011" s="8"/>
      <c r="U1011" s="8"/>
      <c r="V1011" s="8"/>
      <c r="W1011" s="8" t="str">
        <f t="shared" si="32"/>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3"/>
        <v>-</v>
      </c>
      <c r="R1012" s="9"/>
      <c r="S1012" s="9"/>
      <c r="T1012" s="9"/>
      <c r="U1012" s="9"/>
      <c r="V1012" s="9"/>
      <c r="W1012" s="9" t="str">
        <f t="shared" si="32"/>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3"/>
        <v>-</v>
      </c>
      <c r="R1013" s="8"/>
      <c r="S1013" s="8"/>
      <c r="T1013" s="8"/>
      <c r="U1013" s="8"/>
      <c r="V1013" s="8"/>
      <c r="W1013" s="8" t="str">
        <f t="shared" si="32"/>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3"/>
        <v>-</v>
      </c>
      <c r="R1014" s="9"/>
      <c r="S1014" s="9"/>
      <c r="T1014" s="9"/>
      <c r="U1014" s="9"/>
      <c r="V1014" s="9"/>
      <c r="W1014" s="9" t="str">
        <f t="shared" si="32"/>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3"/>
        <v>-</v>
      </c>
      <c r="R1015" s="8"/>
      <c r="S1015" s="8"/>
      <c r="T1015" s="8"/>
      <c r="U1015" s="8"/>
      <c r="V1015" s="8"/>
      <c r="W1015" s="8" t="str">
        <f t="shared" si="32"/>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3"/>
        <v>-</v>
      </c>
      <c r="R1016" s="9"/>
      <c r="S1016" s="9"/>
      <c r="T1016" s="9"/>
      <c r="U1016" s="9"/>
      <c r="V1016" s="9"/>
      <c r="W1016" s="9" t="str">
        <f t="shared" si="32"/>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3"/>
        <v>-</v>
      </c>
      <c r="R1017" s="8"/>
      <c r="S1017" s="8"/>
      <c r="T1017" s="8"/>
      <c r="U1017" s="8"/>
      <c r="V1017" s="8"/>
      <c r="W1017" s="8" t="str">
        <f t="shared" si="32"/>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3"/>
        <v>-</v>
      </c>
      <c r="R1018" s="9"/>
      <c r="S1018" s="9"/>
      <c r="T1018" s="9"/>
      <c r="U1018" s="9"/>
      <c r="V1018" s="9"/>
      <c r="W1018" s="9" t="str">
        <f t="shared" si="32"/>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3"/>
        <v>-</v>
      </c>
      <c r="R1019" s="8"/>
      <c r="S1019" s="8"/>
      <c r="T1019" s="8"/>
      <c r="U1019" s="8"/>
      <c r="V1019" s="8"/>
      <c r="W1019" s="8" t="str">
        <f t="shared" si="32"/>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3"/>
        <v>-</v>
      </c>
      <c r="R1020" s="9"/>
      <c r="S1020" s="9"/>
      <c r="T1020" s="9"/>
      <c r="U1020" s="9"/>
      <c r="V1020" s="9"/>
      <c r="W1020" s="9" t="str">
        <f t="shared" si="32"/>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3"/>
        <v>-</v>
      </c>
      <c r="R1021" s="8"/>
      <c r="S1021" s="8"/>
      <c r="T1021" s="8"/>
      <c r="U1021" s="8"/>
      <c r="V1021" s="8"/>
      <c r="W1021" s="8" t="str">
        <f t="shared" si="32"/>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3"/>
        <v>-</v>
      </c>
      <c r="R1022" s="9"/>
      <c r="S1022" s="9"/>
      <c r="T1022" s="9"/>
      <c r="U1022" s="9"/>
      <c r="V1022" s="9"/>
      <c r="W1022" s="9" t="str">
        <f t="shared" si="32"/>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3"/>
        <v>-</v>
      </c>
      <c r="R1023" s="8"/>
      <c r="S1023" s="8"/>
      <c r="T1023" s="8"/>
      <c r="U1023" s="8"/>
      <c r="V1023" s="8"/>
      <c r="W1023" s="8" t="str">
        <f t="shared" si="32"/>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3"/>
        <v>-</v>
      </c>
      <c r="R1024" s="9"/>
      <c r="S1024" s="9"/>
      <c r="T1024" s="9"/>
      <c r="U1024" s="9"/>
      <c r="V1024" s="9"/>
      <c r="W1024" s="9" t="str">
        <f t="shared" si="32"/>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3"/>
        <v>-</v>
      </c>
      <c r="R1025" s="8"/>
      <c r="S1025" s="8"/>
      <c r="T1025" s="8"/>
      <c r="U1025" s="8"/>
      <c r="V1025" s="8"/>
      <c r="W1025" s="8" t="str">
        <f t="shared" si="32"/>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3"/>
        <v>-</v>
      </c>
      <c r="R1026" s="9"/>
      <c r="S1026" s="9"/>
      <c r="T1026" s="9"/>
      <c r="U1026" s="9"/>
      <c r="V1026" s="9"/>
      <c r="W1026" s="9" t="str">
        <f t="shared" si="32"/>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3"/>
        <v>-</v>
      </c>
      <c r="R1027" s="8"/>
      <c r="S1027" s="8"/>
      <c r="T1027" s="8"/>
      <c r="U1027" s="8"/>
      <c r="V1027" s="8"/>
      <c r="W1027" s="8" t="str">
        <f t="shared" si="32"/>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3"/>
        <v>-</v>
      </c>
      <c r="R1028" s="9"/>
      <c r="S1028" s="9"/>
      <c r="T1028" s="9"/>
      <c r="U1028" s="9"/>
      <c r="V1028" s="9"/>
      <c r="W1028" s="9" t="str">
        <f t="shared" si="32"/>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3"/>
        <v>-</v>
      </c>
      <c r="R1029" s="8"/>
      <c r="S1029" s="8"/>
      <c r="T1029" s="8"/>
      <c r="U1029" s="8"/>
      <c r="V1029" s="8"/>
      <c r="W1029" s="8" t="str">
        <f t="shared" ref="W1029:W1092" si="34">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5">IF(B1030&gt;1/1/1900, (IF(R1030="Closed",(DATEDIF(B1030,P1030,"d"))-(DATEDIF(M1030,O1030,"d")),IF(OR(R1030="Pending",ISBLANK(P1030)),TODAY()-B1030))),"-")</f>
        <v>-</v>
      </c>
      <c r="R1030" s="9"/>
      <c r="S1030" s="9"/>
      <c r="T1030" s="9"/>
      <c r="U1030" s="9"/>
      <c r="V1030" s="9"/>
      <c r="W1030" s="9" t="str">
        <f t="shared" si="34"/>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5"/>
        <v>-</v>
      </c>
      <c r="R1031" s="8"/>
      <c r="S1031" s="8"/>
      <c r="T1031" s="8"/>
      <c r="U1031" s="8"/>
      <c r="V1031" s="8"/>
      <c r="W1031" s="8" t="str">
        <f t="shared" si="34"/>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5"/>
        <v>-</v>
      </c>
      <c r="R1032" s="9"/>
      <c r="S1032" s="9"/>
      <c r="T1032" s="9"/>
      <c r="U1032" s="9"/>
      <c r="V1032" s="9"/>
      <c r="W1032" s="9" t="str">
        <f t="shared" si="34"/>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5"/>
        <v>-</v>
      </c>
      <c r="R1033" s="8"/>
      <c r="S1033" s="8"/>
      <c r="T1033" s="8"/>
      <c r="U1033" s="8"/>
      <c r="V1033" s="8"/>
      <c r="W1033" s="8" t="str">
        <f t="shared" si="34"/>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5"/>
        <v>-</v>
      </c>
      <c r="R1034" s="9"/>
      <c r="S1034" s="9"/>
      <c r="T1034" s="9"/>
      <c r="U1034" s="9"/>
      <c r="V1034" s="9"/>
      <c r="W1034" s="9" t="str">
        <f t="shared" si="34"/>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5"/>
        <v>-</v>
      </c>
      <c r="R1035" s="8"/>
      <c r="S1035" s="8"/>
      <c r="T1035" s="8"/>
      <c r="U1035" s="8"/>
      <c r="V1035" s="8"/>
      <c r="W1035" s="8" t="str">
        <f t="shared" si="34"/>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5"/>
        <v>-</v>
      </c>
      <c r="R1036" s="9"/>
      <c r="S1036" s="9"/>
      <c r="T1036" s="9"/>
      <c r="U1036" s="9"/>
      <c r="V1036" s="9"/>
      <c r="W1036" s="9" t="str">
        <f t="shared" si="34"/>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5"/>
        <v>-</v>
      </c>
      <c r="R1037" s="8"/>
      <c r="S1037" s="8"/>
      <c r="T1037" s="8"/>
      <c r="U1037" s="8"/>
      <c r="V1037" s="8"/>
      <c r="W1037" s="8" t="str">
        <f t="shared" si="34"/>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5"/>
        <v>-</v>
      </c>
      <c r="R1038" s="9"/>
      <c r="S1038" s="9"/>
      <c r="T1038" s="9"/>
      <c r="U1038" s="9"/>
      <c r="V1038" s="9"/>
      <c r="W1038" s="9" t="str">
        <f t="shared" si="34"/>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5"/>
        <v>-</v>
      </c>
      <c r="R1039" s="8"/>
      <c r="S1039" s="8"/>
      <c r="T1039" s="8"/>
      <c r="U1039" s="8"/>
      <c r="V1039" s="8"/>
      <c r="W1039" s="8" t="str">
        <f t="shared" si="34"/>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5"/>
        <v>-</v>
      </c>
      <c r="R1040" s="9"/>
      <c r="S1040" s="9"/>
      <c r="T1040" s="9"/>
      <c r="U1040" s="9"/>
      <c r="V1040" s="9"/>
      <c r="W1040" s="9" t="str">
        <f t="shared" si="34"/>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5"/>
        <v>-</v>
      </c>
      <c r="R1041" s="8"/>
      <c r="S1041" s="8"/>
      <c r="T1041" s="8"/>
      <c r="U1041" s="8"/>
      <c r="V1041" s="8"/>
      <c r="W1041" s="8" t="str">
        <f t="shared" si="34"/>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5"/>
        <v>-</v>
      </c>
      <c r="R1042" s="9"/>
      <c r="S1042" s="9"/>
      <c r="T1042" s="9"/>
      <c r="U1042" s="9"/>
      <c r="V1042" s="9"/>
      <c r="W1042" s="9" t="str">
        <f t="shared" si="34"/>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5"/>
        <v>-</v>
      </c>
      <c r="R1043" s="8"/>
      <c r="S1043" s="8"/>
      <c r="T1043" s="8"/>
      <c r="U1043" s="8"/>
      <c r="V1043" s="8"/>
      <c r="W1043" s="8" t="str">
        <f t="shared" si="34"/>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5"/>
        <v>-</v>
      </c>
      <c r="R1044" s="9"/>
      <c r="S1044" s="9"/>
      <c r="T1044" s="9"/>
      <c r="U1044" s="9"/>
      <c r="V1044" s="9"/>
      <c r="W1044" s="9" t="str">
        <f t="shared" si="34"/>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5"/>
        <v>-</v>
      </c>
      <c r="R1045" s="8"/>
      <c r="S1045" s="8"/>
      <c r="T1045" s="8"/>
      <c r="U1045" s="8"/>
      <c r="V1045" s="8"/>
      <c r="W1045" s="8" t="str">
        <f t="shared" si="34"/>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5"/>
        <v>-</v>
      </c>
      <c r="R1046" s="9"/>
      <c r="S1046" s="9"/>
      <c r="T1046" s="9"/>
      <c r="U1046" s="9"/>
      <c r="V1046" s="9"/>
      <c r="W1046" s="9" t="str">
        <f t="shared" si="34"/>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5"/>
        <v>-</v>
      </c>
      <c r="R1047" s="8"/>
      <c r="S1047" s="8"/>
      <c r="T1047" s="8"/>
      <c r="U1047" s="8"/>
      <c r="V1047" s="8"/>
      <c r="W1047" s="8" t="str">
        <f t="shared" si="34"/>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5"/>
        <v>-</v>
      </c>
      <c r="R1048" s="9"/>
      <c r="S1048" s="9"/>
      <c r="T1048" s="9"/>
      <c r="U1048" s="9"/>
      <c r="V1048" s="9"/>
      <c r="W1048" s="9" t="str">
        <f t="shared" si="34"/>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5"/>
        <v>-</v>
      </c>
      <c r="R1049" s="8"/>
      <c r="S1049" s="8"/>
      <c r="T1049" s="8"/>
      <c r="U1049" s="8"/>
      <c r="V1049" s="8"/>
      <c r="W1049" s="8" t="str">
        <f t="shared" si="34"/>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5"/>
        <v>-</v>
      </c>
      <c r="R1050" s="9"/>
      <c r="S1050" s="9"/>
      <c r="T1050" s="9"/>
      <c r="U1050" s="9"/>
      <c r="V1050" s="9"/>
      <c r="W1050" s="9" t="str">
        <f t="shared" si="34"/>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5"/>
        <v>-</v>
      </c>
      <c r="R1051" s="8"/>
      <c r="S1051" s="8"/>
      <c r="T1051" s="8"/>
      <c r="U1051" s="8"/>
      <c r="V1051" s="8"/>
      <c r="W1051" s="8" t="str">
        <f t="shared" si="34"/>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5"/>
        <v>-</v>
      </c>
      <c r="R1052" s="9"/>
      <c r="S1052" s="9"/>
      <c r="T1052" s="9"/>
      <c r="U1052" s="9"/>
      <c r="V1052" s="9"/>
      <c r="W1052" s="9" t="str">
        <f t="shared" si="34"/>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5"/>
        <v>-</v>
      </c>
      <c r="R1053" s="8"/>
      <c r="S1053" s="8"/>
      <c r="T1053" s="8"/>
      <c r="U1053" s="8"/>
      <c r="V1053" s="8"/>
      <c r="W1053" s="8" t="str">
        <f t="shared" si="34"/>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5"/>
        <v>-</v>
      </c>
      <c r="R1054" s="9"/>
      <c r="S1054" s="9"/>
      <c r="T1054" s="9"/>
      <c r="U1054" s="9"/>
      <c r="V1054" s="9"/>
      <c r="W1054" s="9" t="str">
        <f t="shared" si="34"/>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5"/>
        <v>-</v>
      </c>
      <c r="R1055" s="8"/>
      <c r="S1055" s="8"/>
      <c r="T1055" s="8"/>
      <c r="U1055" s="8"/>
      <c r="V1055" s="8"/>
      <c r="W1055" s="8" t="str">
        <f t="shared" si="34"/>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5"/>
        <v>-</v>
      </c>
      <c r="R1056" s="9"/>
      <c r="S1056" s="9"/>
      <c r="T1056" s="9"/>
      <c r="U1056" s="9"/>
      <c r="V1056" s="9"/>
      <c r="W1056" s="9" t="str">
        <f t="shared" si="34"/>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5"/>
        <v>-</v>
      </c>
      <c r="R1057" s="8"/>
      <c r="S1057" s="8"/>
      <c r="T1057" s="8"/>
      <c r="U1057" s="8"/>
      <c r="V1057" s="8"/>
      <c r="W1057" s="8" t="str">
        <f t="shared" si="34"/>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5"/>
        <v>-</v>
      </c>
      <c r="R1058" s="9"/>
      <c r="S1058" s="9"/>
      <c r="T1058" s="9"/>
      <c r="U1058" s="9"/>
      <c r="V1058" s="9"/>
      <c r="W1058" s="9" t="str">
        <f t="shared" si="34"/>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5"/>
        <v>-</v>
      </c>
      <c r="R1059" s="8"/>
      <c r="S1059" s="8"/>
      <c r="T1059" s="8"/>
      <c r="U1059" s="8"/>
      <c r="V1059" s="8"/>
      <c r="W1059" s="8" t="str">
        <f t="shared" si="34"/>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5"/>
        <v>-</v>
      </c>
      <c r="R1060" s="9"/>
      <c r="S1060" s="9"/>
      <c r="T1060" s="9"/>
      <c r="U1060" s="9"/>
      <c r="V1060" s="9"/>
      <c r="W1060" s="9" t="str">
        <f t="shared" si="34"/>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5"/>
        <v>-</v>
      </c>
      <c r="R1061" s="8"/>
      <c r="S1061" s="8"/>
      <c r="T1061" s="8"/>
      <c r="U1061" s="8"/>
      <c r="V1061" s="8"/>
      <c r="W1061" s="8" t="str">
        <f t="shared" si="34"/>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5"/>
        <v>-</v>
      </c>
      <c r="R1062" s="9"/>
      <c r="S1062" s="9"/>
      <c r="T1062" s="9"/>
      <c r="U1062" s="9"/>
      <c r="V1062" s="9"/>
      <c r="W1062" s="9" t="str">
        <f t="shared" si="34"/>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5"/>
        <v>-</v>
      </c>
      <c r="R1063" s="8"/>
      <c r="S1063" s="8"/>
      <c r="T1063" s="8"/>
      <c r="U1063" s="8"/>
      <c r="V1063" s="8"/>
      <c r="W1063" s="8" t="str">
        <f t="shared" si="34"/>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5"/>
        <v>-</v>
      </c>
      <c r="R1064" s="9"/>
      <c r="S1064" s="9"/>
      <c r="T1064" s="9"/>
      <c r="U1064" s="9"/>
      <c r="V1064" s="9"/>
      <c r="W1064" s="9" t="str">
        <f t="shared" si="34"/>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5"/>
        <v>-</v>
      </c>
      <c r="R1065" s="8"/>
      <c r="S1065" s="8"/>
      <c r="T1065" s="8"/>
      <c r="U1065" s="8"/>
      <c r="V1065" s="8"/>
      <c r="W1065" s="8" t="str">
        <f t="shared" si="34"/>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5"/>
        <v>-</v>
      </c>
      <c r="R1066" s="9"/>
      <c r="S1066" s="9"/>
      <c r="T1066" s="9"/>
      <c r="U1066" s="9"/>
      <c r="V1066" s="9"/>
      <c r="W1066" s="9" t="str">
        <f t="shared" si="34"/>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5"/>
        <v>-</v>
      </c>
      <c r="R1067" s="8"/>
      <c r="S1067" s="8"/>
      <c r="T1067" s="8"/>
      <c r="U1067" s="8"/>
      <c r="V1067" s="8"/>
      <c r="W1067" s="8" t="str">
        <f t="shared" si="34"/>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5"/>
        <v>-</v>
      </c>
      <c r="R1068" s="9"/>
      <c r="S1068" s="9"/>
      <c r="T1068" s="9"/>
      <c r="U1068" s="9"/>
      <c r="V1068" s="9"/>
      <c r="W1068" s="9" t="str">
        <f t="shared" si="34"/>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5"/>
        <v>-</v>
      </c>
      <c r="R1069" s="8"/>
      <c r="S1069" s="8"/>
      <c r="T1069" s="8"/>
      <c r="U1069" s="8"/>
      <c r="V1069" s="8"/>
      <c r="W1069" s="8" t="str">
        <f t="shared" si="34"/>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5"/>
        <v>-</v>
      </c>
      <c r="R1070" s="9"/>
      <c r="S1070" s="9"/>
      <c r="T1070" s="9"/>
      <c r="U1070" s="9"/>
      <c r="V1070" s="9"/>
      <c r="W1070" s="9" t="str">
        <f t="shared" si="34"/>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5"/>
        <v>-</v>
      </c>
      <c r="R1071" s="8"/>
      <c r="S1071" s="8"/>
      <c r="T1071" s="8"/>
      <c r="U1071" s="8"/>
      <c r="V1071" s="8"/>
      <c r="W1071" s="8" t="str">
        <f t="shared" si="34"/>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5"/>
        <v>-</v>
      </c>
      <c r="R1072" s="9"/>
      <c r="S1072" s="9"/>
      <c r="T1072" s="9"/>
      <c r="U1072" s="9"/>
      <c r="V1072" s="9"/>
      <c r="W1072" s="9" t="str">
        <f t="shared" si="34"/>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5"/>
        <v>-</v>
      </c>
      <c r="R1073" s="8"/>
      <c r="S1073" s="8"/>
      <c r="T1073" s="8"/>
      <c r="U1073" s="8"/>
      <c r="V1073" s="8"/>
      <c r="W1073" s="8" t="str">
        <f t="shared" si="34"/>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5"/>
        <v>-</v>
      </c>
      <c r="R1074" s="9"/>
      <c r="S1074" s="9"/>
      <c r="T1074" s="9"/>
      <c r="U1074" s="9"/>
      <c r="V1074" s="9"/>
      <c r="W1074" s="9" t="str">
        <f t="shared" si="34"/>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5"/>
        <v>-</v>
      </c>
      <c r="R1075" s="8"/>
      <c r="S1075" s="8"/>
      <c r="T1075" s="8"/>
      <c r="U1075" s="8"/>
      <c r="V1075" s="8"/>
      <c r="W1075" s="8" t="str">
        <f t="shared" si="34"/>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5"/>
        <v>-</v>
      </c>
      <c r="R1076" s="9"/>
      <c r="S1076" s="9"/>
      <c r="T1076" s="9"/>
      <c r="U1076" s="9"/>
      <c r="V1076" s="9"/>
      <c r="W1076" s="9" t="str">
        <f t="shared" si="34"/>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5"/>
        <v>-</v>
      </c>
      <c r="R1077" s="8"/>
      <c r="S1077" s="8"/>
      <c r="T1077" s="8"/>
      <c r="U1077" s="8"/>
      <c r="V1077" s="8"/>
      <c r="W1077" s="8" t="str">
        <f t="shared" si="34"/>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5"/>
        <v>-</v>
      </c>
      <c r="R1078" s="9"/>
      <c r="S1078" s="9"/>
      <c r="T1078" s="9"/>
      <c r="U1078" s="9"/>
      <c r="V1078" s="9"/>
      <c r="W1078" s="9" t="str">
        <f t="shared" si="34"/>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5"/>
        <v>-</v>
      </c>
      <c r="R1079" s="8"/>
      <c r="S1079" s="8"/>
      <c r="T1079" s="8"/>
      <c r="U1079" s="8"/>
      <c r="V1079" s="8"/>
      <c r="W1079" s="8" t="str">
        <f t="shared" si="34"/>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5"/>
        <v>-</v>
      </c>
      <c r="R1080" s="9"/>
      <c r="S1080" s="9"/>
      <c r="T1080" s="9"/>
      <c r="U1080" s="9"/>
      <c r="V1080" s="9"/>
      <c r="W1080" s="9" t="str">
        <f t="shared" si="34"/>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5"/>
        <v>-</v>
      </c>
      <c r="R1081" s="8"/>
      <c r="S1081" s="8"/>
      <c r="T1081" s="8"/>
      <c r="U1081" s="8"/>
      <c r="V1081" s="8"/>
      <c r="W1081" s="8" t="str">
        <f t="shared" si="34"/>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5"/>
        <v>-</v>
      </c>
      <c r="R1082" s="9"/>
      <c r="S1082" s="9"/>
      <c r="T1082" s="9"/>
      <c r="U1082" s="9"/>
      <c r="V1082" s="9"/>
      <c r="W1082" s="9" t="str">
        <f t="shared" si="34"/>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5"/>
        <v>-</v>
      </c>
      <c r="R1083" s="8"/>
      <c r="S1083" s="8"/>
      <c r="T1083" s="8"/>
      <c r="U1083" s="8"/>
      <c r="V1083" s="8"/>
      <c r="W1083" s="8" t="str">
        <f t="shared" si="34"/>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5"/>
        <v>-</v>
      </c>
      <c r="R1084" s="9"/>
      <c r="S1084" s="9"/>
      <c r="T1084" s="9"/>
      <c r="U1084" s="9"/>
      <c r="V1084" s="9"/>
      <c r="W1084" s="9" t="str">
        <f t="shared" si="34"/>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5"/>
        <v>-</v>
      </c>
      <c r="R1085" s="8"/>
      <c r="S1085" s="8"/>
      <c r="T1085" s="8"/>
      <c r="U1085" s="8"/>
      <c r="V1085" s="8"/>
      <c r="W1085" s="8" t="str">
        <f t="shared" si="34"/>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5"/>
        <v>-</v>
      </c>
      <c r="R1086" s="9"/>
      <c r="S1086" s="9"/>
      <c r="T1086" s="9"/>
      <c r="U1086" s="9"/>
      <c r="V1086" s="9"/>
      <c r="W1086" s="9" t="str">
        <f t="shared" si="34"/>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5"/>
        <v>-</v>
      </c>
      <c r="R1087" s="8"/>
      <c r="S1087" s="8"/>
      <c r="T1087" s="8"/>
      <c r="U1087" s="8"/>
      <c r="V1087" s="8"/>
      <c r="W1087" s="8" t="str">
        <f t="shared" si="34"/>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5"/>
        <v>-</v>
      </c>
      <c r="R1088" s="9"/>
      <c r="S1088" s="9"/>
      <c r="T1088" s="9"/>
      <c r="U1088" s="9"/>
      <c r="V1088" s="9"/>
      <c r="W1088" s="9" t="str">
        <f t="shared" si="34"/>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5"/>
        <v>-</v>
      </c>
      <c r="R1089" s="8"/>
      <c r="S1089" s="8"/>
      <c r="T1089" s="8"/>
      <c r="U1089" s="8"/>
      <c r="V1089" s="8"/>
      <c r="W1089" s="8" t="str">
        <f t="shared" si="34"/>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5"/>
        <v>-</v>
      </c>
      <c r="R1090" s="9"/>
      <c r="S1090" s="9"/>
      <c r="T1090" s="9"/>
      <c r="U1090" s="9"/>
      <c r="V1090" s="9"/>
      <c r="W1090" s="9" t="str">
        <f t="shared" si="34"/>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5"/>
        <v>-</v>
      </c>
      <c r="R1091" s="8"/>
      <c r="S1091" s="8"/>
      <c r="T1091" s="8"/>
      <c r="U1091" s="8"/>
      <c r="V1091" s="8"/>
      <c r="W1091" s="8" t="str">
        <f t="shared" si="34"/>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5"/>
        <v>-</v>
      </c>
      <c r="R1092" s="9"/>
      <c r="S1092" s="9"/>
      <c r="T1092" s="9"/>
      <c r="U1092" s="9"/>
      <c r="V1092" s="9"/>
      <c r="W1092" s="9" t="str">
        <f t="shared" si="34"/>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5"/>
        <v>-</v>
      </c>
      <c r="R1093" s="8"/>
      <c r="S1093" s="8"/>
      <c r="T1093" s="8"/>
      <c r="U1093" s="8"/>
      <c r="V1093" s="8"/>
      <c r="W1093" s="8" t="str">
        <f t="shared" ref="W1093:W1156" si="36">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7">IF(B1094&gt;1/1/1900, (IF(R1094="Closed",(DATEDIF(B1094,P1094,"d"))-(DATEDIF(M1094,O1094,"d")),IF(OR(R1094="Pending",ISBLANK(P1094)),TODAY()-B1094))),"-")</f>
        <v>-</v>
      </c>
      <c r="R1094" s="9"/>
      <c r="S1094" s="9"/>
      <c r="T1094" s="9"/>
      <c r="U1094" s="9"/>
      <c r="V1094" s="9"/>
      <c r="W1094" s="9" t="str">
        <f t="shared" si="36"/>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7"/>
        <v>-</v>
      </c>
      <c r="R1095" s="8"/>
      <c r="S1095" s="8"/>
      <c r="T1095" s="8"/>
      <c r="U1095" s="8"/>
      <c r="V1095" s="8"/>
      <c r="W1095" s="8" t="str">
        <f t="shared" si="36"/>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7"/>
        <v>-</v>
      </c>
      <c r="R1096" s="9"/>
      <c r="S1096" s="9"/>
      <c r="T1096" s="9"/>
      <c r="U1096" s="9"/>
      <c r="V1096" s="9"/>
      <c r="W1096" s="9" t="str">
        <f t="shared" si="36"/>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7"/>
        <v>-</v>
      </c>
      <c r="R1097" s="8"/>
      <c r="S1097" s="8"/>
      <c r="T1097" s="8"/>
      <c r="U1097" s="8"/>
      <c r="V1097" s="8"/>
      <c r="W1097" s="8" t="str">
        <f t="shared" si="36"/>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7"/>
        <v>-</v>
      </c>
      <c r="R1098" s="9"/>
      <c r="S1098" s="9"/>
      <c r="T1098" s="9"/>
      <c r="U1098" s="9"/>
      <c r="V1098" s="9"/>
      <c r="W1098" s="9" t="str">
        <f t="shared" si="36"/>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7"/>
        <v>-</v>
      </c>
      <c r="R1099" s="8"/>
      <c r="S1099" s="8"/>
      <c r="T1099" s="8"/>
      <c r="U1099" s="8"/>
      <c r="V1099" s="8"/>
      <c r="W1099" s="8" t="str">
        <f t="shared" si="36"/>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7"/>
        <v>-</v>
      </c>
      <c r="R1100" s="9"/>
      <c r="S1100" s="9"/>
      <c r="T1100" s="9"/>
      <c r="U1100" s="9"/>
      <c r="V1100" s="9"/>
      <c r="W1100" s="9" t="str">
        <f t="shared" si="36"/>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7"/>
        <v>-</v>
      </c>
      <c r="R1101" s="8"/>
      <c r="S1101" s="8"/>
      <c r="T1101" s="8"/>
      <c r="U1101" s="8"/>
      <c r="V1101" s="8"/>
      <c r="W1101" s="8" t="str">
        <f t="shared" si="36"/>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7"/>
        <v>-</v>
      </c>
      <c r="R1102" s="9"/>
      <c r="S1102" s="9"/>
      <c r="T1102" s="9"/>
      <c r="U1102" s="9"/>
      <c r="V1102" s="9"/>
      <c r="W1102" s="9" t="str">
        <f t="shared" si="36"/>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7"/>
        <v>-</v>
      </c>
      <c r="R1103" s="8"/>
      <c r="S1103" s="8"/>
      <c r="T1103" s="8"/>
      <c r="U1103" s="8"/>
      <c r="V1103" s="8"/>
      <c r="W1103" s="8" t="str">
        <f t="shared" si="36"/>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7"/>
        <v>-</v>
      </c>
      <c r="R1104" s="9"/>
      <c r="S1104" s="9"/>
      <c r="T1104" s="9"/>
      <c r="U1104" s="9"/>
      <c r="V1104" s="9"/>
      <c r="W1104" s="9" t="str">
        <f t="shared" si="36"/>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7"/>
        <v>-</v>
      </c>
      <c r="R1105" s="8"/>
      <c r="S1105" s="8"/>
      <c r="T1105" s="8"/>
      <c r="U1105" s="8"/>
      <c r="V1105" s="8"/>
      <c r="W1105" s="8" t="str">
        <f t="shared" si="36"/>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7"/>
        <v>-</v>
      </c>
      <c r="R1106" s="9"/>
      <c r="S1106" s="9"/>
      <c r="T1106" s="9"/>
      <c r="U1106" s="9"/>
      <c r="V1106" s="9"/>
      <c r="W1106" s="9" t="str">
        <f t="shared" si="36"/>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7"/>
        <v>-</v>
      </c>
      <c r="R1107" s="8"/>
      <c r="S1107" s="8"/>
      <c r="T1107" s="8"/>
      <c r="U1107" s="8"/>
      <c r="V1107" s="8"/>
      <c r="W1107" s="8" t="str">
        <f t="shared" si="36"/>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7"/>
        <v>-</v>
      </c>
      <c r="R1108" s="9"/>
      <c r="S1108" s="9"/>
      <c r="T1108" s="9"/>
      <c r="U1108" s="9"/>
      <c r="V1108" s="9"/>
      <c r="W1108" s="9" t="str">
        <f t="shared" si="36"/>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7"/>
        <v>-</v>
      </c>
      <c r="R1109" s="8"/>
      <c r="S1109" s="8"/>
      <c r="T1109" s="8"/>
      <c r="U1109" s="8"/>
      <c r="V1109" s="8"/>
      <c r="W1109" s="8" t="str">
        <f t="shared" si="36"/>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7"/>
        <v>-</v>
      </c>
      <c r="R1110" s="9"/>
      <c r="S1110" s="9"/>
      <c r="T1110" s="9"/>
      <c r="U1110" s="9"/>
      <c r="V1110" s="9"/>
      <c r="W1110" s="9" t="str">
        <f t="shared" si="36"/>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7"/>
        <v>-</v>
      </c>
      <c r="R1111" s="8"/>
      <c r="S1111" s="8"/>
      <c r="T1111" s="8"/>
      <c r="U1111" s="8"/>
      <c r="V1111" s="8"/>
      <c r="W1111" s="8" t="str">
        <f t="shared" si="36"/>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7"/>
        <v>-</v>
      </c>
      <c r="R1112" s="9"/>
      <c r="S1112" s="9"/>
      <c r="T1112" s="9"/>
      <c r="U1112" s="9"/>
      <c r="V1112" s="9"/>
      <c r="W1112" s="9" t="str">
        <f t="shared" si="36"/>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7"/>
        <v>-</v>
      </c>
      <c r="R1113" s="8"/>
      <c r="S1113" s="8"/>
      <c r="T1113" s="8"/>
      <c r="U1113" s="8"/>
      <c r="V1113" s="8"/>
      <c r="W1113" s="8" t="str">
        <f t="shared" si="36"/>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7"/>
        <v>-</v>
      </c>
      <c r="R1114" s="9"/>
      <c r="S1114" s="9"/>
      <c r="T1114" s="9"/>
      <c r="U1114" s="9"/>
      <c r="V1114" s="9"/>
      <c r="W1114" s="9" t="str">
        <f t="shared" si="36"/>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7"/>
        <v>-</v>
      </c>
      <c r="R1115" s="8"/>
      <c r="S1115" s="8"/>
      <c r="T1115" s="8"/>
      <c r="U1115" s="8"/>
      <c r="V1115" s="8"/>
      <c r="W1115" s="8" t="str">
        <f t="shared" si="36"/>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7"/>
        <v>-</v>
      </c>
      <c r="R1116" s="9"/>
      <c r="S1116" s="9"/>
      <c r="T1116" s="9"/>
      <c r="U1116" s="9"/>
      <c r="V1116" s="9"/>
      <c r="W1116" s="9" t="str">
        <f t="shared" si="36"/>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7"/>
        <v>-</v>
      </c>
      <c r="R1117" s="8"/>
      <c r="S1117" s="8"/>
      <c r="T1117" s="8"/>
      <c r="U1117" s="8"/>
      <c r="V1117" s="8"/>
      <c r="W1117" s="8" t="str">
        <f t="shared" si="36"/>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7"/>
        <v>-</v>
      </c>
      <c r="R1118" s="9"/>
      <c r="S1118" s="9"/>
      <c r="T1118" s="9"/>
      <c r="U1118" s="9"/>
      <c r="V1118" s="9"/>
      <c r="W1118" s="9" t="str">
        <f t="shared" si="36"/>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7"/>
        <v>-</v>
      </c>
      <c r="R1119" s="8"/>
      <c r="S1119" s="8"/>
      <c r="T1119" s="8"/>
      <c r="U1119" s="8"/>
      <c r="V1119" s="8"/>
      <c r="W1119" s="8" t="str">
        <f t="shared" si="36"/>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7"/>
        <v>-</v>
      </c>
      <c r="R1120" s="9"/>
      <c r="S1120" s="9"/>
      <c r="T1120" s="9"/>
      <c r="U1120" s="9"/>
      <c r="V1120" s="9"/>
      <c r="W1120" s="9" t="str">
        <f t="shared" si="36"/>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7"/>
        <v>-</v>
      </c>
      <c r="R1121" s="8"/>
      <c r="S1121" s="8"/>
      <c r="T1121" s="8"/>
      <c r="U1121" s="8"/>
      <c r="V1121" s="8"/>
      <c r="W1121" s="8" t="str">
        <f t="shared" si="36"/>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7"/>
        <v>-</v>
      </c>
      <c r="R1122" s="9"/>
      <c r="S1122" s="9"/>
      <c r="T1122" s="9"/>
      <c r="U1122" s="9"/>
      <c r="V1122" s="9"/>
      <c r="W1122" s="9" t="str">
        <f t="shared" si="36"/>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7"/>
        <v>-</v>
      </c>
      <c r="R1123" s="8"/>
      <c r="S1123" s="8"/>
      <c r="T1123" s="8"/>
      <c r="U1123" s="8"/>
      <c r="V1123" s="8"/>
      <c r="W1123" s="8" t="str">
        <f t="shared" si="36"/>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7"/>
        <v>-</v>
      </c>
      <c r="R1124" s="9"/>
      <c r="S1124" s="9"/>
      <c r="T1124" s="9"/>
      <c r="U1124" s="9"/>
      <c r="V1124" s="9"/>
      <c r="W1124" s="9" t="str">
        <f t="shared" si="36"/>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7"/>
        <v>-</v>
      </c>
      <c r="R1125" s="8"/>
      <c r="S1125" s="8"/>
      <c r="T1125" s="8"/>
      <c r="U1125" s="8"/>
      <c r="V1125" s="8"/>
      <c r="W1125" s="8" t="str">
        <f t="shared" si="36"/>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7"/>
        <v>-</v>
      </c>
      <c r="R1126" s="9"/>
      <c r="S1126" s="9"/>
      <c r="T1126" s="9"/>
      <c r="U1126" s="9"/>
      <c r="V1126" s="9"/>
      <c r="W1126" s="9" t="str">
        <f t="shared" si="36"/>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7"/>
        <v>-</v>
      </c>
      <c r="R1127" s="8"/>
      <c r="S1127" s="8"/>
      <c r="T1127" s="8"/>
      <c r="U1127" s="8"/>
      <c r="V1127" s="8"/>
      <c r="W1127" s="8" t="str">
        <f t="shared" si="36"/>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7"/>
        <v>-</v>
      </c>
      <c r="R1128" s="9"/>
      <c r="S1128" s="9"/>
      <c r="T1128" s="9"/>
      <c r="U1128" s="9"/>
      <c r="V1128" s="9"/>
      <c r="W1128" s="9" t="str">
        <f t="shared" si="36"/>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7"/>
        <v>-</v>
      </c>
      <c r="R1129" s="8"/>
      <c r="S1129" s="8"/>
      <c r="T1129" s="8"/>
      <c r="U1129" s="8"/>
      <c r="V1129" s="8"/>
      <c r="W1129" s="8" t="str">
        <f t="shared" si="36"/>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7"/>
        <v>-</v>
      </c>
      <c r="R1130" s="9"/>
      <c r="S1130" s="9"/>
      <c r="T1130" s="9"/>
      <c r="U1130" s="9"/>
      <c r="V1130" s="9"/>
      <c r="W1130" s="9" t="str">
        <f t="shared" si="36"/>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7"/>
        <v>-</v>
      </c>
      <c r="R1131" s="8"/>
      <c r="S1131" s="8"/>
      <c r="T1131" s="8"/>
      <c r="U1131" s="8"/>
      <c r="V1131" s="8"/>
      <c r="W1131" s="8" t="str">
        <f t="shared" si="36"/>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7"/>
        <v>-</v>
      </c>
      <c r="R1132" s="9"/>
      <c r="S1132" s="9"/>
      <c r="T1132" s="9"/>
      <c r="U1132" s="9"/>
      <c r="V1132" s="9"/>
      <c r="W1132" s="9" t="str">
        <f t="shared" si="36"/>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7"/>
        <v>-</v>
      </c>
      <c r="R1133" s="8"/>
      <c r="S1133" s="8"/>
      <c r="T1133" s="8"/>
      <c r="U1133" s="8"/>
      <c r="V1133" s="8"/>
      <c r="W1133" s="8" t="str">
        <f t="shared" si="36"/>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7"/>
        <v>-</v>
      </c>
      <c r="R1134" s="9"/>
      <c r="S1134" s="9"/>
      <c r="T1134" s="9"/>
      <c r="U1134" s="9"/>
      <c r="V1134" s="9"/>
      <c r="W1134" s="9" t="str">
        <f t="shared" si="36"/>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7"/>
        <v>-</v>
      </c>
      <c r="R1135" s="8"/>
      <c r="S1135" s="8"/>
      <c r="T1135" s="8"/>
      <c r="U1135" s="8"/>
      <c r="V1135" s="8"/>
      <c r="W1135" s="8" t="str">
        <f t="shared" si="36"/>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7"/>
        <v>-</v>
      </c>
      <c r="R1136" s="9"/>
      <c r="S1136" s="9"/>
      <c r="T1136" s="9"/>
      <c r="U1136" s="9"/>
      <c r="V1136" s="9"/>
      <c r="W1136" s="9" t="str">
        <f t="shared" si="36"/>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7"/>
        <v>-</v>
      </c>
      <c r="R1137" s="8"/>
      <c r="S1137" s="8"/>
      <c r="T1137" s="8"/>
      <c r="U1137" s="8"/>
      <c r="V1137" s="8"/>
      <c r="W1137" s="8" t="str">
        <f t="shared" si="36"/>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7"/>
        <v>-</v>
      </c>
      <c r="R1138" s="9"/>
      <c r="S1138" s="9"/>
      <c r="T1138" s="9"/>
      <c r="U1138" s="9"/>
      <c r="V1138" s="9"/>
      <c r="W1138" s="9" t="str">
        <f t="shared" si="36"/>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7"/>
        <v>-</v>
      </c>
      <c r="R1139" s="8"/>
      <c r="S1139" s="8"/>
      <c r="T1139" s="8"/>
      <c r="U1139" s="8"/>
      <c r="V1139" s="8"/>
      <c r="W1139" s="8" t="str">
        <f t="shared" si="36"/>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7"/>
        <v>-</v>
      </c>
      <c r="R1140" s="9"/>
      <c r="S1140" s="9"/>
      <c r="T1140" s="9"/>
      <c r="U1140" s="9"/>
      <c r="V1140" s="9"/>
      <c r="W1140" s="9" t="str">
        <f t="shared" si="36"/>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7"/>
        <v>-</v>
      </c>
      <c r="R1141" s="8"/>
      <c r="S1141" s="8"/>
      <c r="T1141" s="8"/>
      <c r="U1141" s="8"/>
      <c r="V1141" s="8"/>
      <c r="W1141" s="8" t="str">
        <f t="shared" si="36"/>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7"/>
        <v>-</v>
      </c>
      <c r="R1142" s="9"/>
      <c r="S1142" s="9"/>
      <c r="T1142" s="9"/>
      <c r="U1142" s="9"/>
      <c r="V1142" s="9"/>
      <c r="W1142" s="9" t="str">
        <f t="shared" si="36"/>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7"/>
        <v>-</v>
      </c>
      <c r="R1143" s="8"/>
      <c r="S1143" s="8"/>
      <c r="T1143" s="8"/>
      <c r="U1143" s="8"/>
      <c r="V1143" s="8"/>
      <c r="W1143" s="8" t="str">
        <f t="shared" si="36"/>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7"/>
        <v>-</v>
      </c>
      <c r="R1144" s="9"/>
      <c r="S1144" s="9"/>
      <c r="T1144" s="9"/>
      <c r="U1144" s="9"/>
      <c r="V1144" s="9"/>
      <c r="W1144" s="9" t="str">
        <f t="shared" si="36"/>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7"/>
        <v>-</v>
      </c>
      <c r="R1145" s="8"/>
      <c r="S1145" s="8"/>
      <c r="T1145" s="8"/>
      <c r="U1145" s="8"/>
      <c r="V1145" s="8"/>
      <c r="W1145" s="8" t="str">
        <f t="shared" si="36"/>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7"/>
        <v>-</v>
      </c>
      <c r="R1146" s="9"/>
      <c r="S1146" s="9"/>
      <c r="T1146" s="9"/>
      <c r="U1146" s="9"/>
      <c r="V1146" s="9"/>
      <c r="W1146" s="9" t="str">
        <f t="shared" si="36"/>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7"/>
        <v>-</v>
      </c>
      <c r="R1147" s="8"/>
      <c r="S1147" s="8"/>
      <c r="T1147" s="8"/>
      <c r="U1147" s="8"/>
      <c r="V1147" s="8"/>
      <c r="W1147" s="8" t="str">
        <f t="shared" si="36"/>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7"/>
        <v>-</v>
      </c>
      <c r="R1148" s="9"/>
      <c r="S1148" s="9"/>
      <c r="T1148" s="9"/>
      <c r="U1148" s="9"/>
      <c r="V1148" s="9"/>
      <c r="W1148" s="9" t="str">
        <f t="shared" si="36"/>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7"/>
        <v>-</v>
      </c>
      <c r="R1149" s="8"/>
      <c r="S1149" s="8"/>
      <c r="T1149" s="8"/>
      <c r="U1149" s="8"/>
      <c r="V1149" s="8"/>
      <c r="W1149" s="8" t="str">
        <f t="shared" si="36"/>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7"/>
        <v>-</v>
      </c>
      <c r="R1150" s="9"/>
      <c r="S1150" s="9"/>
      <c r="T1150" s="9"/>
      <c r="U1150" s="9"/>
      <c r="V1150" s="9"/>
      <c r="W1150" s="9" t="str">
        <f t="shared" si="36"/>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7"/>
        <v>-</v>
      </c>
      <c r="R1151" s="8"/>
      <c r="S1151" s="8"/>
      <c r="T1151" s="8"/>
      <c r="U1151" s="8"/>
      <c r="V1151" s="8"/>
      <c r="W1151" s="8" t="str">
        <f t="shared" si="36"/>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7"/>
        <v>-</v>
      </c>
      <c r="R1152" s="9"/>
      <c r="S1152" s="9"/>
      <c r="T1152" s="9"/>
      <c r="U1152" s="9"/>
      <c r="V1152" s="9"/>
      <c r="W1152" s="9" t="str">
        <f t="shared" si="36"/>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7"/>
        <v>-</v>
      </c>
      <c r="R1153" s="8"/>
      <c r="S1153" s="8"/>
      <c r="T1153" s="8"/>
      <c r="U1153" s="8"/>
      <c r="V1153" s="8"/>
      <c r="W1153" s="8" t="str">
        <f t="shared" si="36"/>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7"/>
        <v>-</v>
      </c>
      <c r="R1154" s="9"/>
      <c r="S1154" s="9"/>
      <c r="T1154" s="9"/>
      <c r="U1154" s="9"/>
      <c r="V1154" s="9"/>
      <c r="W1154" s="9" t="str">
        <f t="shared" si="36"/>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7"/>
        <v>-</v>
      </c>
      <c r="R1155" s="8"/>
      <c r="S1155" s="8"/>
      <c r="T1155" s="8"/>
      <c r="U1155" s="8"/>
      <c r="V1155" s="8"/>
      <c r="W1155" s="8" t="str">
        <f t="shared" si="36"/>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7"/>
        <v>-</v>
      </c>
      <c r="R1156" s="9"/>
      <c r="S1156" s="9"/>
      <c r="T1156" s="9"/>
      <c r="U1156" s="9"/>
      <c r="V1156" s="9"/>
      <c r="W1156" s="9" t="str">
        <f t="shared" si="36"/>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7"/>
        <v>-</v>
      </c>
      <c r="R1157" s="8"/>
      <c r="S1157" s="8"/>
      <c r="T1157" s="8"/>
      <c r="U1157" s="8"/>
      <c r="V1157" s="8"/>
      <c r="W1157" s="8" t="str">
        <f t="shared" ref="W1157:W1220" si="38">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9">IF(B1158&gt;1/1/1900, (IF(R1158="Closed",(DATEDIF(B1158,P1158,"d"))-(DATEDIF(M1158,O1158,"d")),IF(OR(R1158="Pending",ISBLANK(P1158)),TODAY()-B1158))),"-")</f>
        <v>-</v>
      </c>
      <c r="R1158" s="9"/>
      <c r="S1158" s="9"/>
      <c r="T1158" s="9"/>
      <c r="U1158" s="9"/>
      <c r="V1158" s="9"/>
      <c r="W1158" s="9" t="str">
        <f t="shared" si="38"/>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9"/>
        <v>-</v>
      </c>
      <c r="R1159" s="8"/>
      <c r="S1159" s="8"/>
      <c r="T1159" s="8"/>
      <c r="U1159" s="8"/>
      <c r="V1159" s="8"/>
      <c r="W1159" s="8" t="str">
        <f t="shared" si="38"/>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9"/>
        <v>-</v>
      </c>
      <c r="R1160" s="9"/>
      <c r="S1160" s="9"/>
      <c r="T1160" s="9"/>
      <c r="U1160" s="9"/>
      <c r="V1160" s="9"/>
      <c r="W1160" s="9" t="str">
        <f t="shared" si="38"/>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9"/>
        <v>-</v>
      </c>
      <c r="R1161" s="8"/>
      <c r="S1161" s="8"/>
      <c r="T1161" s="8"/>
      <c r="U1161" s="8"/>
      <c r="V1161" s="8"/>
      <c r="W1161" s="8" t="str">
        <f t="shared" si="38"/>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9"/>
        <v>-</v>
      </c>
      <c r="R1162" s="9"/>
      <c r="S1162" s="9"/>
      <c r="T1162" s="9"/>
      <c r="U1162" s="9"/>
      <c r="V1162" s="9"/>
      <c r="W1162" s="9" t="str">
        <f t="shared" si="38"/>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9"/>
        <v>-</v>
      </c>
      <c r="R1163" s="8"/>
      <c r="S1163" s="8"/>
      <c r="T1163" s="8"/>
      <c r="U1163" s="8"/>
      <c r="V1163" s="8"/>
      <c r="W1163" s="8" t="str">
        <f t="shared" si="38"/>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9"/>
        <v>-</v>
      </c>
      <c r="R1164" s="9"/>
      <c r="S1164" s="9"/>
      <c r="T1164" s="9"/>
      <c r="U1164" s="9"/>
      <c r="V1164" s="9"/>
      <c r="W1164" s="9" t="str">
        <f t="shared" si="38"/>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9"/>
        <v>-</v>
      </c>
      <c r="R1165" s="8"/>
      <c r="S1165" s="8"/>
      <c r="T1165" s="8"/>
      <c r="U1165" s="8"/>
      <c r="V1165" s="8"/>
      <c r="W1165" s="8" t="str">
        <f t="shared" si="38"/>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9"/>
        <v>-</v>
      </c>
      <c r="R1166" s="9"/>
      <c r="S1166" s="9"/>
      <c r="T1166" s="9"/>
      <c r="U1166" s="9"/>
      <c r="V1166" s="9"/>
      <c r="W1166" s="9" t="str">
        <f t="shared" si="38"/>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9"/>
        <v>-</v>
      </c>
      <c r="R1167" s="8"/>
      <c r="S1167" s="8"/>
      <c r="T1167" s="8"/>
      <c r="U1167" s="8"/>
      <c r="V1167" s="8"/>
      <c r="W1167" s="8" t="str">
        <f t="shared" si="38"/>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9"/>
        <v>-</v>
      </c>
      <c r="R1168" s="9"/>
      <c r="S1168" s="9"/>
      <c r="T1168" s="9"/>
      <c r="U1168" s="9"/>
      <c r="V1168" s="9"/>
      <c r="W1168" s="9" t="str">
        <f t="shared" si="38"/>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9"/>
        <v>-</v>
      </c>
      <c r="R1169" s="8"/>
      <c r="S1169" s="8"/>
      <c r="T1169" s="8"/>
      <c r="U1169" s="8"/>
      <c r="V1169" s="8"/>
      <c r="W1169" s="8" t="str">
        <f t="shared" si="38"/>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9"/>
        <v>-</v>
      </c>
      <c r="R1170" s="9"/>
      <c r="S1170" s="9"/>
      <c r="T1170" s="9"/>
      <c r="U1170" s="9"/>
      <c r="V1170" s="9"/>
      <c r="W1170" s="9" t="str">
        <f t="shared" si="38"/>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9"/>
        <v>-</v>
      </c>
      <c r="R1171" s="8"/>
      <c r="S1171" s="8"/>
      <c r="T1171" s="8"/>
      <c r="U1171" s="8"/>
      <c r="V1171" s="8"/>
      <c r="W1171" s="8" t="str">
        <f t="shared" si="38"/>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9"/>
        <v>-</v>
      </c>
      <c r="R1172" s="9"/>
      <c r="S1172" s="9"/>
      <c r="T1172" s="9"/>
      <c r="U1172" s="9"/>
      <c r="V1172" s="9"/>
      <c r="W1172" s="9" t="str">
        <f t="shared" si="38"/>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9"/>
        <v>-</v>
      </c>
      <c r="R1173" s="8"/>
      <c r="S1173" s="8"/>
      <c r="T1173" s="8"/>
      <c r="U1173" s="8"/>
      <c r="V1173" s="8"/>
      <c r="W1173" s="8" t="str">
        <f t="shared" si="38"/>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9"/>
        <v>-</v>
      </c>
      <c r="R1174" s="9"/>
      <c r="S1174" s="9"/>
      <c r="T1174" s="9"/>
      <c r="U1174" s="9"/>
      <c r="V1174" s="9"/>
      <c r="W1174" s="9" t="str">
        <f t="shared" si="38"/>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9"/>
        <v>-</v>
      </c>
      <c r="R1175" s="8"/>
      <c r="S1175" s="8"/>
      <c r="T1175" s="8"/>
      <c r="U1175" s="8"/>
      <c r="V1175" s="8"/>
      <c r="W1175" s="8" t="str">
        <f t="shared" si="38"/>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9"/>
        <v>-</v>
      </c>
      <c r="R1176" s="9"/>
      <c r="S1176" s="9"/>
      <c r="T1176" s="9"/>
      <c r="U1176" s="9"/>
      <c r="V1176" s="9"/>
      <c r="W1176" s="9" t="str">
        <f t="shared" si="38"/>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9"/>
        <v>-</v>
      </c>
      <c r="R1177" s="8"/>
      <c r="S1177" s="8"/>
      <c r="T1177" s="8"/>
      <c r="U1177" s="8"/>
      <c r="V1177" s="8"/>
      <c r="W1177" s="8" t="str">
        <f t="shared" si="38"/>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9"/>
        <v>-</v>
      </c>
      <c r="R1178" s="9"/>
      <c r="S1178" s="9"/>
      <c r="T1178" s="9"/>
      <c r="U1178" s="9"/>
      <c r="V1178" s="9"/>
      <c r="W1178" s="9" t="str">
        <f t="shared" si="38"/>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9"/>
        <v>-</v>
      </c>
      <c r="R1179" s="8"/>
      <c r="S1179" s="8"/>
      <c r="T1179" s="8"/>
      <c r="U1179" s="8"/>
      <c r="V1179" s="8"/>
      <c r="W1179" s="8" t="str">
        <f t="shared" si="38"/>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9"/>
        <v>-</v>
      </c>
      <c r="R1180" s="9"/>
      <c r="S1180" s="9"/>
      <c r="T1180" s="9"/>
      <c r="U1180" s="9"/>
      <c r="V1180" s="9"/>
      <c r="W1180" s="9" t="str">
        <f t="shared" si="38"/>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9"/>
        <v>-</v>
      </c>
      <c r="R1181" s="8"/>
      <c r="S1181" s="8"/>
      <c r="T1181" s="8"/>
      <c r="U1181" s="8"/>
      <c r="V1181" s="8"/>
      <c r="W1181" s="8" t="str">
        <f t="shared" si="38"/>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9"/>
        <v>-</v>
      </c>
      <c r="R1182" s="9"/>
      <c r="S1182" s="9"/>
      <c r="T1182" s="9"/>
      <c r="U1182" s="9"/>
      <c r="V1182" s="9"/>
      <c r="W1182" s="9" t="str">
        <f t="shared" si="38"/>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9"/>
        <v>-</v>
      </c>
      <c r="R1183" s="8"/>
      <c r="S1183" s="8"/>
      <c r="T1183" s="8"/>
      <c r="U1183" s="8"/>
      <c r="V1183" s="8"/>
      <c r="W1183" s="8" t="str">
        <f t="shared" si="38"/>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9"/>
        <v>-</v>
      </c>
      <c r="R1184" s="9"/>
      <c r="S1184" s="9"/>
      <c r="T1184" s="9"/>
      <c r="U1184" s="9"/>
      <c r="V1184" s="9"/>
      <c r="W1184" s="9" t="str">
        <f t="shared" si="38"/>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9"/>
        <v>-</v>
      </c>
      <c r="R1185" s="8"/>
      <c r="S1185" s="8"/>
      <c r="T1185" s="8"/>
      <c r="U1185" s="8"/>
      <c r="V1185" s="8"/>
      <c r="W1185" s="8" t="str">
        <f t="shared" si="38"/>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9"/>
        <v>-</v>
      </c>
      <c r="R1186" s="9"/>
      <c r="S1186" s="9"/>
      <c r="T1186" s="9"/>
      <c r="U1186" s="9"/>
      <c r="V1186" s="9"/>
      <c r="W1186" s="9" t="str">
        <f t="shared" si="38"/>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9"/>
        <v>-</v>
      </c>
      <c r="R1187" s="8"/>
      <c r="S1187" s="8"/>
      <c r="T1187" s="8"/>
      <c r="U1187" s="8"/>
      <c r="V1187" s="8"/>
      <c r="W1187" s="8" t="str">
        <f t="shared" si="38"/>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9"/>
        <v>-</v>
      </c>
      <c r="R1188" s="9"/>
      <c r="S1188" s="9"/>
      <c r="T1188" s="9"/>
      <c r="U1188" s="9"/>
      <c r="V1188" s="9"/>
      <c r="W1188" s="9" t="str">
        <f t="shared" si="38"/>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9"/>
        <v>-</v>
      </c>
      <c r="R1189" s="8"/>
      <c r="S1189" s="8"/>
      <c r="T1189" s="8"/>
      <c r="U1189" s="8"/>
      <c r="V1189" s="8"/>
      <c r="W1189" s="8" t="str">
        <f t="shared" si="38"/>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9"/>
        <v>-</v>
      </c>
      <c r="R1190" s="9"/>
      <c r="S1190" s="9"/>
      <c r="T1190" s="9"/>
      <c r="U1190" s="9"/>
      <c r="V1190" s="9"/>
      <c r="W1190" s="9" t="str">
        <f t="shared" si="38"/>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9"/>
        <v>-</v>
      </c>
      <c r="R1191" s="8"/>
      <c r="S1191" s="8"/>
      <c r="T1191" s="8"/>
      <c r="U1191" s="8"/>
      <c r="V1191" s="8"/>
      <c r="W1191" s="8" t="str">
        <f t="shared" si="38"/>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9"/>
        <v>-</v>
      </c>
      <c r="R1192" s="9"/>
      <c r="S1192" s="9"/>
      <c r="T1192" s="9"/>
      <c r="U1192" s="9"/>
      <c r="V1192" s="9"/>
      <c r="W1192" s="9" t="str">
        <f t="shared" si="38"/>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9"/>
        <v>-</v>
      </c>
      <c r="R1193" s="8"/>
      <c r="S1193" s="8"/>
      <c r="T1193" s="8"/>
      <c r="U1193" s="8"/>
      <c r="V1193" s="8"/>
      <c r="W1193" s="8" t="str">
        <f t="shared" si="38"/>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9"/>
        <v>-</v>
      </c>
      <c r="R1194" s="9"/>
      <c r="S1194" s="9"/>
      <c r="T1194" s="9"/>
      <c r="U1194" s="9"/>
      <c r="V1194" s="9"/>
      <c r="W1194" s="9" t="str">
        <f t="shared" si="38"/>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9"/>
        <v>-</v>
      </c>
      <c r="R1195" s="8"/>
      <c r="S1195" s="8"/>
      <c r="T1195" s="8"/>
      <c r="U1195" s="8"/>
      <c r="V1195" s="8"/>
      <c r="W1195" s="8" t="str">
        <f t="shared" si="38"/>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9"/>
        <v>-</v>
      </c>
      <c r="R1196" s="9"/>
      <c r="S1196" s="9"/>
      <c r="T1196" s="9"/>
      <c r="U1196" s="9"/>
      <c r="V1196" s="9"/>
      <c r="W1196" s="9" t="str">
        <f t="shared" si="38"/>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9"/>
        <v>-</v>
      </c>
      <c r="R1197" s="8"/>
      <c r="S1197" s="8"/>
      <c r="T1197" s="8"/>
      <c r="U1197" s="8"/>
      <c r="V1197" s="8"/>
      <c r="W1197" s="8" t="str">
        <f t="shared" si="38"/>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9"/>
        <v>-</v>
      </c>
      <c r="R1198" s="9"/>
      <c r="S1198" s="9"/>
      <c r="T1198" s="9"/>
      <c r="U1198" s="9"/>
      <c r="V1198" s="9"/>
      <c r="W1198" s="9" t="str">
        <f t="shared" si="38"/>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9"/>
        <v>-</v>
      </c>
      <c r="R1199" s="8"/>
      <c r="S1199" s="8"/>
      <c r="T1199" s="8"/>
      <c r="U1199" s="8"/>
      <c r="V1199" s="8"/>
      <c r="W1199" s="8" t="str">
        <f t="shared" si="38"/>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9"/>
        <v>-</v>
      </c>
      <c r="R1200" s="9"/>
      <c r="S1200" s="9"/>
      <c r="T1200" s="9"/>
      <c r="U1200" s="9"/>
      <c r="V1200" s="9"/>
      <c r="W1200" s="9" t="str">
        <f t="shared" si="38"/>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9"/>
        <v>-</v>
      </c>
      <c r="R1201" s="8"/>
      <c r="S1201" s="8"/>
      <c r="T1201" s="8"/>
      <c r="U1201" s="8"/>
      <c r="V1201" s="8"/>
      <c r="W1201" s="8" t="str">
        <f t="shared" si="38"/>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9"/>
        <v>-</v>
      </c>
      <c r="R1202" s="9"/>
      <c r="S1202" s="9"/>
      <c r="T1202" s="9"/>
      <c r="U1202" s="9"/>
      <c r="V1202" s="9"/>
      <c r="W1202" s="9" t="str">
        <f t="shared" si="38"/>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9"/>
        <v>-</v>
      </c>
      <c r="R1203" s="8"/>
      <c r="S1203" s="8"/>
      <c r="T1203" s="8"/>
      <c r="U1203" s="8"/>
      <c r="V1203" s="8"/>
      <c r="W1203" s="8" t="str">
        <f t="shared" si="38"/>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9"/>
        <v>-</v>
      </c>
      <c r="R1204" s="9"/>
      <c r="S1204" s="9"/>
      <c r="T1204" s="9"/>
      <c r="U1204" s="9"/>
      <c r="V1204" s="9"/>
      <c r="W1204" s="9" t="str">
        <f t="shared" si="38"/>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9"/>
        <v>-</v>
      </c>
      <c r="R1205" s="8"/>
      <c r="S1205" s="8"/>
      <c r="T1205" s="8"/>
      <c r="U1205" s="8"/>
      <c r="V1205" s="8"/>
      <c r="W1205" s="8" t="str">
        <f t="shared" si="38"/>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9"/>
        <v>-</v>
      </c>
      <c r="R1206" s="9"/>
      <c r="S1206" s="9"/>
      <c r="T1206" s="9"/>
      <c r="U1206" s="9"/>
      <c r="V1206" s="9"/>
      <c r="W1206" s="9" t="str">
        <f t="shared" si="38"/>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9"/>
        <v>-</v>
      </c>
      <c r="R1207" s="8"/>
      <c r="S1207" s="8"/>
      <c r="T1207" s="8"/>
      <c r="U1207" s="8"/>
      <c r="V1207" s="8"/>
      <c r="W1207" s="8" t="str">
        <f t="shared" si="38"/>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9"/>
        <v>-</v>
      </c>
      <c r="R1208" s="9"/>
      <c r="S1208" s="9"/>
      <c r="T1208" s="9"/>
      <c r="U1208" s="9"/>
      <c r="V1208" s="9"/>
      <c r="W1208" s="9" t="str">
        <f t="shared" si="38"/>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9"/>
        <v>-</v>
      </c>
      <c r="R1209" s="8"/>
      <c r="S1209" s="8"/>
      <c r="T1209" s="8"/>
      <c r="U1209" s="8"/>
      <c r="V1209" s="8"/>
      <c r="W1209" s="8" t="str">
        <f t="shared" si="38"/>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9"/>
        <v>-</v>
      </c>
      <c r="R1210" s="9"/>
      <c r="S1210" s="9"/>
      <c r="T1210" s="9"/>
      <c r="U1210" s="9"/>
      <c r="V1210" s="9"/>
      <c r="W1210" s="9" t="str">
        <f t="shared" si="38"/>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9"/>
        <v>-</v>
      </c>
      <c r="R1211" s="8"/>
      <c r="S1211" s="8"/>
      <c r="T1211" s="8"/>
      <c r="U1211" s="8"/>
      <c r="V1211" s="8"/>
      <c r="W1211" s="8" t="str">
        <f t="shared" si="38"/>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9"/>
        <v>-</v>
      </c>
      <c r="R1212" s="9"/>
      <c r="S1212" s="9"/>
      <c r="T1212" s="9"/>
      <c r="U1212" s="9"/>
      <c r="V1212" s="9"/>
      <c r="W1212" s="9" t="str">
        <f t="shared" si="38"/>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9"/>
        <v>-</v>
      </c>
      <c r="R1213" s="8"/>
      <c r="S1213" s="8"/>
      <c r="T1213" s="8"/>
      <c r="U1213" s="8"/>
      <c r="V1213" s="8"/>
      <c r="W1213" s="8" t="str">
        <f t="shared" si="38"/>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9"/>
        <v>-</v>
      </c>
      <c r="R1214" s="9"/>
      <c r="S1214" s="9"/>
      <c r="T1214" s="9"/>
      <c r="U1214" s="9"/>
      <c r="V1214" s="9"/>
      <c r="W1214" s="9" t="str">
        <f t="shared" si="38"/>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9"/>
        <v>-</v>
      </c>
      <c r="R1215" s="8"/>
      <c r="S1215" s="8"/>
      <c r="T1215" s="8"/>
      <c r="U1215" s="8"/>
      <c r="V1215" s="8"/>
      <c r="W1215" s="8" t="str">
        <f t="shared" si="38"/>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9"/>
        <v>-</v>
      </c>
      <c r="R1216" s="9"/>
      <c r="S1216" s="9"/>
      <c r="T1216" s="9"/>
      <c r="U1216" s="9"/>
      <c r="V1216" s="9"/>
      <c r="W1216" s="9" t="str">
        <f t="shared" si="38"/>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9"/>
        <v>-</v>
      </c>
      <c r="R1217" s="8"/>
      <c r="S1217" s="8"/>
      <c r="T1217" s="8"/>
      <c r="U1217" s="8"/>
      <c r="V1217" s="8"/>
      <c r="W1217" s="8" t="str">
        <f t="shared" si="38"/>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9"/>
        <v>-</v>
      </c>
      <c r="R1218" s="9"/>
      <c r="S1218" s="9"/>
      <c r="T1218" s="9"/>
      <c r="U1218" s="9"/>
      <c r="V1218" s="9"/>
      <c r="W1218" s="9" t="str">
        <f t="shared" si="38"/>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9"/>
        <v>-</v>
      </c>
      <c r="R1219" s="8"/>
      <c r="S1219" s="8"/>
      <c r="T1219" s="8"/>
      <c r="U1219" s="8"/>
      <c r="V1219" s="8"/>
      <c r="W1219" s="8" t="str">
        <f t="shared" si="38"/>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9"/>
        <v>-</v>
      </c>
      <c r="R1220" s="9"/>
      <c r="S1220" s="9"/>
      <c r="T1220" s="9"/>
      <c r="U1220" s="9"/>
      <c r="V1220" s="9"/>
      <c r="W1220" s="9" t="str">
        <f t="shared" si="38"/>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9"/>
        <v>-</v>
      </c>
      <c r="R1221" s="8"/>
      <c r="S1221" s="8"/>
      <c r="T1221" s="8"/>
      <c r="U1221" s="8"/>
      <c r="V1221" s="8"/>
      <c r="W1221" s="8" t="str">
        <f t="shared" ref="W1221:W1284" si="40">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1">IF(B1222&gt;1/1/1900, (IF(R1222="Closed",(DATEDIF(B1222,P1222,"d"))-(DATEDIF(M1222,O1222,"d")),IF(OR(R1222="Pending",ISBLANK(P1222)),TODAY()-B1222))),"-")</f>
        <v>-</v>
      </c>
      <c r="R1222" s="9"/>
      <c r="S1222" s="9"/>
      <c r="T1222" s="9"/>
      <c r="U1222" s="9"/>
      <c r="V1222" s="9"/>
      <c r="W1222" s="9" t="str">
        <f t="shared" si="40"/>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1"/>
        <v>-</v>
      </c>
      <c r="R1223" s="8"/>
      <c r="S1223" s="8"/>
      <c r="T1223" s="8"/>
      <c r="U1223" s="8"/>
      <c r="V1223" s="8"/>
      <c r="W1223" s="8" t="str">
        <f t="shared" si="40"/>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1"/>
        <v>-</v>
      </c>
      <c r="R1224" s="9"/>
      <c r="S1224" s="9"/>
      <c r="T1224" s="9"/>
      <c r="U1224" s="9"/>
      <c r="V1224" s="9"/>
      <c r="W1224" s="9" t="str">
        <f t="shared" si="40"/>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1"/>
        <v>-</v>
      </c>
      <c r="R1225" s="8"/>
      <c r="S1225" s="8"/>
      <c r="T1225" s="8"/>
      <c r="U1225" s="8"/>
      <c r="V1225" s="8"/>
      <c r="W1225" s="8" t="str">
        <f t="shared" si="40"/>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1"/>
        <v>-</v>
      </c>
      <c r="R1226" s="9"/>
      <c r="S1226" s="9"/>
      <c r="T1226" s="9"/>
      <c r="U1226" s="9"/>
      <c r="V1226" s="9"/>
      <c r="W1226" s="9" t="str">
        <f t="shared" si="40"/>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1"/>
        <v>-</v>
      </c>
      <c r="R1227" s="8"/>
      <c r="S1227" s="8"/>
      <c r="T1227" s="8"/>
      <c r="U1227" s="8"/>
      <c r="V1227" s="8"/>
      <c r="W1227" s="8" t="str">
        <f t="shared" si="40"/>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1"/>
        <v>-</v>
      </c>
      <c r="R1228" s="9"/>
      <c r="S1228" s="9"/>
      <c r="T1228" s="9"/>
      <c r="U1228" s="9"/>
      <c r="V1228" s="9"/>
      <c r="W1228" s="9" t="str">
        <f t="shared" si="40"/>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1"/>
        <v>-</v>
      </c>
      <c r="R1229" s="8"/>
      <c r="S1229" s="8"/>
      <c r="T1229" s="8"/>
      <c r="U1229" s="8"/>
      <c r="V1229" s="8"/>
      <c r="W1229" s="8" t="str">
        <f t="shared" si="40"/>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1"/>
        <v>-</v>
      </c>
      <c r="R1230" s="9"/>
      <c r="S1230" s="9"/>
      <c r="T1230" s="9"/>
      <c r="U1230" s="9"/>
      <c r="V1230" s="9"/>
      <c r="W1230" s="9" t="str">
        <f t="shared" si="40"/>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1"/>
        <v>-</v>
      </c>
      <c r="R1231" s="8"/>
      <c r="S1231" s="8"/>
      <c r="T1231" s="8"/>
      <c r="U1231" s="8"/>
      <c r="V1231" s="8"/>
      <c r="W1231" s="8" t="str">
        <f t="shared" si="40"/>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1"/>
        <v>-</v>
      </c>
      <c r="R1232" s="9"/>
      <c r="S1232" s="9"/>
      <c r="T1232" s="9"/>
      <c r="U1232" s="9"/>
      <c r="V1232" s="9"/>
      <c r="W1232" s="9" t="str">
        <f t="shared" si="40"/>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1"/>
        <v>-</v>
      </c>
      <c r="R1233" s="8"/>
      <c r="S1233" s="8"/>
      <c r="T1233" s="8"/>
      <c r="U1233" s="8"/>
      <c r="V1233" s="8"/>
      <c r="W1233" s="8" t="str">
        <f t="shared" si="40"/>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1"/>
        <v>-</v>
      </c>
      <c r="R1234" s="9"/>
      <c r="S1234" s="9"/>
      <c r="T1234" s="9"/>
      <c r="U1234" s="9"/>
      <c r="V1234" s="9"/>
      <c r="W1234" s="9" t="str">
        <f t="shared" si="40"/>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1"/>
        <v>-</v>
      </c>
      <c r="R1235" s="8"/>
      <c r="S1235" s="8"/>
      <c r="T1235" s="8"/>
      <c r="U1235" s="8"/>
      <c r="V1235" s="8"/>
      <c r="W1235" s="8" t="str">
        <f t="shared" si="40"/>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1"/>
        <v>-</v>
      </c>
      <c r="R1236" s="9"/>
      <c r="S1236" s="9"/>
      <c r="T1236" s="9"/>
      <c r="U1236" s="9"/>
      <c r="V1236" s="9"/>
      <c r="W1236" s="9" t="str">
        <f t="shared" si="40"/>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1"/>
        <v>-</v>
      </c>
      <c r="R1237" s="8"/>
      <c r="S1237" s="8"/>
      <c r="T1237" s="8"/>
      <c r="U1237" s="8"/>
      <c r="V1237" s="8"/>
      <c r="W1237" s="8" t="str">
        <f t="shared" si="40"/>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1"/>
        <v>-</v>
      </c>
      <c r="R1238" s="9"/>
      <c r="S1238" s="9"/>
      <c r="T1238" s="9"/>
      <c r="U1238" s="9"/>
      <c r="V1238" s="9"/>
      <c r="W1238" s="9" t="str">
        <f t="shared" si="40"/>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1"/>
        <v>-</v>
      </c>
      <c r="R1239" s="8"/>
      <c r="S1239" s="8"/>
      <c r="T1239" s="8"/>
      <c r="U1239" s="8"/>
      <c r="V1239" s="8"/>
      <c r="W1239" s="8" t="str">
        <f t="shared" si="40"/>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1"/>
        <v>-</v>
      </c>
      <c r="R1240" s="9"/>
      <c r="S1240" s="9"/>
      <c r="T1240" s="9"/>
      <c r="U1240" s="9"/>
      <c r="V1240" s="9"/>
      <c r="W1240" s="9" t="str">
        <f t="shared" si="40"/>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1"/>
        <v>-</v>
      </c>
      <c r="R1241" s="8"/>
      <c r="S1241" s="8"/>
      <c r="T1241" s="8"/>
      <c r="U1241" s="8"/>
      <c r="V1241" s="8"/>
      <c r="W1241" s="8" t="str">
        <f t="shared" si="40"/>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1"/>
        <v>-</v>
      </c>
      <c r="R1242" s="9"/>
      <c r="S1242" s="9"/>
      <c r="T1242" s="9"/>
      <c r="U1242" s="9"/>
      <c r="V1242" s="9"/>
      <c r="W1242" s="9" t="str">
        <f t="shared" si="40"/>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1"/>
        <v>-</v>
      </c>
      <c r="R1243" s="8"/>
      <c r="S1243" s="8"/>
      <c r="T1243" s="8"/>
      <c r="U1243" s="8"/>
      <c r="V1243" s="8"/>
      <c r="W1243" s="8" t="str">
        <f t="shared" si="40"/>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1"/>
        <v>-</v>
      </c>
      <c r="R1244" s="9"/>
      <c r="S1244" s="9"/>
      <c r="T1244" s="9"/>
      <c r="U1244" s="9"/>
      <c r="V1244" s="9"/>
      <c r="W1244" s="9" t="str">
        <f t="shared" si="40"/>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1"/>
        <v>-</v>
      </c>
      <c r="R1245" s="8"/>
      <c r="S1245" s="8"/>
      <c r="T1245" s="8"/>
      <c r="U1245" s="8"/>
      <c r="V1245" s="8"/>
      <c r="W1245" s="8" t="str">
        <f t="shared" si="40"/>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1"/>
        <v>-</v>
      </c>
      <c r="R1246" s="9"/>
      <c r="S1246" s="9"/>
      <c r="T1246" s="9"/>
      <c r="U1246" s="9"/>
      <c r="V1246" s="9"/>
      <c r="W1246" s="9" t="str">
        <f t="shared" si="40"/>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1"/>
        <v>-</v>
      </c>
      <c r="R1247" s="8"/>
      <c r="S1247" s="8"/>
      <c r="T1247" s="8"/>
      <c r="U1247" s="8"/>
      <c r="V1247" s="8"/>
      <c r="W1247" s="8" t="str">
        <f t="shared" si="40"/>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1"/>
        <v>-</v>
      </c>
      <c r="R1248" s="9"/>
      <c r="S1248" s="9"/>
      <c r="T1248" s="9"/>
      <c r="U1248" s="9"/>
      <c r="V1248" s="9"/>
      <c r="W1248" s="9" t="str">
        <f t="shared" si="40"/>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1"/>
        <v>-</v>
      </c>
      <c r="R1249" s="8"/>
      <c r="S1249" s="8"/>
      <c r="T1249" s="8"/>
      <c r="U1249" s="8"/>
      <c r="V1249" s="8"/>
      <c r="W1249" s="8" t="str">
        <f t="shared" si="40"/>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1"/>
        <v>-</v>
      </c>
      <c r="R1250" s="9"/>
      <c r="S1250" s="9"/>
      <c r="T1250" s="9"/>
      <c r="U1250" s="9"/>
      <c r="V1250" s="9"/>
      <c r="W1250" s="9" t="str">
        <f t="shared" si="40"/>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1"/>
        <v>-</v>
      </c>
      <c r="R1251" s="8"/>
      <c r="S1251" s="8"/>
      <c r="T1251" s="8"/>
      <c r="U1251" s="8"/>
      <c r="V1251" s="8"/>
      <c r="W1251" s="8" t="str">
        <f t="shared" si="40"/>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1"/>
        <v>-</v>
      </c>
      <c r="R1252" s="9"/>
      <c r="S1252" s="9"/>
      <c r="T1252" s="9"/>
      <c r="U1252" s="9"/>
      <c r="V1252" s="9"/>
      <c r="W1252" s="9" t="str">
        <f t="shared" si="40"/>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1"/>
        <v>-</v>
      </c>
      <c r="R1253" s="8"/>
      <c r="S1253" s="8"/>
      <c r="T1253" s="8"/>
      <c r="U1253" s="8"/>
      <c r="V1253" s="8"/>
      <c r="W1253" s="8" t="str">
        <f t="shared" si="40"/>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1"/>
        <v>-</v>
      </c>
      <c r="R1254" s="9"/>
      <c r="S1254" s="9"/>
      <c r="T1254" s="9"/>
      <c r="U1254" s="9"/>
      <c r="V1254" s="9"/>
      <c r="W1254" s="9" t="str">
        <f t="shared" si="40"/>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1"/>
        <v>-</v>
      </c>
      <c r="R1255" s="8"/>
      <c r="S1255" s="8"/>
      <c r="T1255" s="8"/>
      <c r="U1255" s="8"/>
      <c r="V1255" s="8"/>
      <c r="W1255" s="8" t="str">
        <f t="shared" si="40"/>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1"/>
        <v>-</v>
      </c>
      <c r="R1256" s="9"/>
      <c r="S1256" s="9"/>
      <c r="T1256" s="9"/>
      <c r="U1256" s="9"/>
      <c r="V1256" s="9"/>
      <c r="W1256" s="9" t="str">
        <f t="shared" si="40"/>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1"/>
        <v>-</v>
      </c>
      <c r="R1257" s="8"/>
      <c r="S1257" s="8"/>
      <c r="T1257" s="8"/>
      <c r="U1257" s="8"/>
      <c r="V1257" s="8"/>
      <c r="W1257" s="8" t="str">
        <f t="shared" si="40"/>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1"/>
        <v>-</v>
      </c>
      <c r="R1258" s="9"/>
      <c r="S1258" s="9"/>
      <c r="T1258" s="9"/>
      <c r="U1258" s="9"/>
      <c r="V1258" s="9"/>
      <c r="W1258" s="9" t="str">
        <f t="shared" si="40"/>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1"/>
        <v>-</v>
      </c>
      <c r="R1259" s="8"/>
      <c r="S1259" s="8"/>
      <c r="T1259" s="8"/>
      <c r="U1259" s="8"/>
      <c r="V1259" s="8"/>
      <c r="W1259" s="8" t="str">
        <f t="shared" si="40"/>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1"/>
        <v>-</v>
      </c>
      <c r="R1260" s="9"/>
      <c r="S1260" s="9"/>
      <c r="T1260" s="9"/>
      <c r="U1260" s="9"/>
      <c r="V1260" s="9"/>
      <c r="W1260" s="9" t="str">
        <f t="shared" si="40"/>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1"/>
        <v>-</v>
      </c>
      <c r="R1261" s="8"/>
      <c r="S1261" s="8"/>
      <c r="T1261" s="8"/>
      <c r="U1261" s="8"/>
      <c r="V1261" s="8"/>
      <c r="W1261" s="8" t="str">
        <f t="shared" si="40"/>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1"/>
        <v>-</v>
      </c>
      <c r="R1262" s="9"/>
      <c r="S1262" s="9"/>
      <c r="T1262" s="9"/>
      <c r="U1262" s="9"/>
      <c r="V1262" s="9"/>
      <c r="W1262" s="9" t="str">
        <f t="shared" si="40"/>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1"/>
        <v>-</v>
      </c>
      <c r="R1263" s="8"/>
      <c r="S1263" s="8"/>
      <c r="T1263" s="8"/>
      <c r="U1263" s="8"/>
      <c r="V1263" s="8"/>
      <c r="W1263" s="8" t="str">
        <f t="shared" si="40"/>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1"/>
        <v>-</v>
      </c>
      <c r="R1264" s="9"/>
      <c r="S1264" s="9"/>
      <c r="T1264" s="9"/>
      <c r="U1264" s="9"/>
      <c r="V1264" s="9"/>
      <c r="W1264" s="9" t="str">
        <f t="shared" si="40"/>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1"/>
        <v>-</v>
      </c>
      <c r="R1265" s="8"/>
      <c r="S1265" s="8"/>
      <c r="T1265" s="8"/>
      <c r="U1265" s="8"/>
      <c r="V1265" s="8"/>
      <c r="W1265" s="8" t="str">
        <f t="shared" si="40"/>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1"/>
        <v>-</v>
      </c>
      <c r="R1266" s="9"/>
      <c r="S1266" s="9"/>
      <c r="T1266" s="9"/>
      <c r="U1266" s="9"/>
      <c r="V1266" s="9"/>
      <c r="W1266" s="9" t="str">
        <f t="shared" si="40"/>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1"/>
        <v>-</v>
      </c>
      <c r="R1267" s="8"/>
      <c r="S1267" s="8"/>
      <c r="T1267" s="8"/>
      <c r="U1267" s="8"/>
      <c r="V1267" s="8"/>
      <c r="W1267" s="8" t="str">
        <f t="shared" si="40"/>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1"/>
        <v>-</v>
      </c>
      <c r="R1268" s="9"/>
      <c r="S1268" s="9"/>
      <c r="T1268" s="9"/>
      <c r="U1268" s="9"/>
      <c r="V1268" s="9"/>
      <c r="W1268" s="9" t="str">
        <f t="shared" si="40"/>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1"/>
        <v>-</v>
      </c>
      <c r="R1269" s="8"/>
      <c r="S1269" s="8"/>
      <c r="T1269" s="8"/>
      <c r="U1269" s="8"/>
      <c r="V1269" s="8"/>
      <c r="W1269" s="8" t="str">
        <f t="shared" si="40"/>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1"/>
        <v>-</v>
      </c>
      <c r="R1270" s="9"/>
      <c r="S1270" s="9"/>
      <c r="T1270" s="9"/>
      <c r="U1270" s="9"/>
      <c r="V1270" s="9"/>
      <c r="W1270" s="9" t="str">
        <f t="shared" si="40"/>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1"/>
        <v>-</v>
      </c>
      <c r="R1271" s="8"/>
      <c r="S1271" s="8"/>
      <c r="T1271" s="8"/>
      <c r="U1271" s="8"/>
      <c r="V1271" s="8"/>
      <c r="W1271" s="8" t="str">
        <f t="shared" si="40"/>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1"/>
        <v>-</v>
      </c>
      <c r="R1272" s="9"/>
      <c r="S1272" s="9"/>
      <c r="T1272" s="9"/>
      <c r="U1272" s="9"/>
      <c r="V1272" s="9"/>
      <c r="W1272" s="9" t="str">
        <f t="shared" si="40"/>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1"/>
        <v>-</v>
      </c>
      <c r="R1273" s="8"/>
      <c r="S1273" s="8"/>
      <c r="T1273" s="8"/>
      <c r="U1273" s="8"/>
      <c r="V1273" s="8"/>
      <c r="W1273" s="8" t="str">
        <f t="shared" si="40"/>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1"/>
        <v>-</v>
      </c>
      <c r="R1274" s="9"/>
      <c r="S1274" s="9"/>
      <c r="T1274" s="9"/>
      <c r="U1274" s="9"/>
      <c r="V1274" s="9"/>
      <c r="W1274" s="9" t="str">
        <f t="shared" si="40"/>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1"/>
        <v>-</v>
      </c>
      <c r="R1275" s="8"/>
      <c r="S1275" s="8"/>
      <c r="T1275" s="8"/>
      <c r="U1275" s="8"/>
      <c r="V1275" s="8"/>
      <c r="W1275" s="8" t="str">
        <f t="shared" si="40"/>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1"/>
        <v>-</v>
      </c>
      <c r="R1276" s="9"/>
      <c r="S1276" s="9"/>
      <c r="T1276" s="9"/>
      <c r="U1276" s="9"/>
      <c r="V1276" s="9"/>
      <c r="W1276" s="9" t="str">
        <f t="shared" si="40"/>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1"/>
        <v>-</v>
      </c>
      <c r="R1277" s="8"/>
      <c r="S1277" s="8"/>
      <c r="T1277" s="8"/>
      <c r="U1277" s="8"/>
      <c r="V1277" s="8"/>
      <c r="W1277" s="8" t="str">
        <f t="shared" si="40"/>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1"/>
        <v>-</v>
      </c>
      <c r="R1278" s="9"/>
      <c r="S1278" s="9"/>
      <c r="T1278" s="9"/>
      <c r="U1278" s="9"/>
      <c r="V1278" s="9"/>
      <c r="W1278" s="9" t="str">
        <f t="shared" si="40"/>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1"/>
        <v>-</v>
      </c>
      <c r="R1279" s="8"/>
      <c r="S1279" s="8"/>
      <c r="T1279" s="8"/>
      <c r="U1279" s="8"/>
      <c r="V1279" s="8"/>
      <c r="W1279" s="8" t="str">
        <f t="shared" si="40"/>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1"/>
        <v>-</v>
      </c>
      <c r="R1280" s="9"/>
      <c r="S1280" s="9"/>
      <c r="T1280" s="9"/>
      <c r="U1280" s="9"/>
      <c r="V1280" s="9"/>
      <c r="W1280" s="9" t="str">
        <f t="shared" si="40"/>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1"/>
        <v>-</v>
      </c>
      <c r="R1281" s="8"/>
      <c r="S1281" s="8"/>
      <c r="T1281" s="8"/>
      <c r="U1281" s="8"/>
      <c r="V1281" s="8"/>
      <c r="W1281" s="8" t="str">
        <f t="shared" si="40"/>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1"/>
        <v>-</v>
      </c>
      <c r="R1282" s="9"/>
      <c r="S1282" s="9"/>
      <c r="T1282" s="9"/>
      <c r="U1282" s="9"/>
      <c r="V1282" s="9"/>
      <c r="W1282" s="9" t="str">
        <f t="shared" si="40"/>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1"/>
        <v>-</v>
      </c>
      <c r="R1283" s="8"/>
      <c r="S1283" s="8"/>
      <c r="T1283" s="8"/>
      <c r="U1283" s="8"/>
      <c r="V1283" s="8"/>
      <c r="W1283" s="8" t="str">
        <f t="shared" si="40"/>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1"/>
        <v>-</v>
      </c>
      <c r="R1284" s="9"/>
      <c r="S1284" s="9"/>
      <c r="T1284" s="9"/>
      <c r="U1284" s="9"/>
      <c r="V1284" s="9"/>
      <c r="W1284" s="9" t="str">
        <f t="shared" si="40"/>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1"/>
        <v>-</v>
      </c>
      <c r="R1285" s="8"/>
      <c r="S1285" s="8"/>
      <c r="T1285" s="8"/>
      <c r="U1285" s="8"/>
      <c r="V1285" s="8"/>
      <c r="W1285" s="8" t="str">
        <f t="shared" ref="W1285:W1348" si="42">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3">IF(B1286&gt;1/1/1900, (IF(R1286="Closed",(DATEDIF(B1286,P1286,"d"))-(DATEDIF(M1286,O1286,"d")),IF(OR(R1286="Pending",ISBLANK(P1286)),TODAY()-B1286))),"-")</f>
        <v>-</v>
      </c>
      <c r="R1286" s="9"/>
      <c r="S1286" s="9"/>
      <c r="T1286" s="9"/>
      <c r="U1286" s="9"/>
      <c r="V1286" s="9"/>
      <c r="W1286" s="9" t="str">
        <f t="shared" si="42"/>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3"/>
        <v>-</v>
      </c>
      <c r="R1287" s="8"/>
      <c r="S1287" s="8"/>
      <c r="T1287" s="8"/>
      <c r="U1287" s="8"/>
      <c r="V1287" s="8"/>
      <c r="W1287" s="8" t="str">
        <f t="shared" si="42"/>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3"/>
        <v>-</v>
      </c>
      <c r="R1288" s="9"/>
      <c r="S1288" s="9"/>
      <c r="T1288" s="9"/>
      <c r="U1288" s="9"/>
      <c r="V1288" s="9"/>
      <c r="W1288" s="9" t="str">
        <f t="shared" si="42"/>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3"/>
        <v>-</v>
      </c>
      <c r="R1289" s="8"/>
      <c r="S1289" s="8"/>
      <c r="T1289" s="8"/>
      <c r="U1289" s="8"/>
      <c r="V1289" s="8"/>
      <c r="W1289" s="8" t="str">
        <f t="shared" si="42"/>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3"/>
        <v>-</v>
      </c>
      <c r="R1290" s="9"/>
      <c r="S1290" s="9"/>
      <c r="T1290" s="9"/>
      <c r="U1290" s="9"/>
      <c r="V1290" s="9"/>
      <c r="W1290" s="9" t="str">
        <f t="shared" si="42"/>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3"/>
        <v>-</v>
      </c>
      <c r="R1291" s="8"/>
      <c r="S1291" s="8"/>
      <c r="T1291" s="8"/>
      <c r="U1291" s="8"/>
      <c r="V1291" s="8"/>
      <c r="W1291" s="8" t="str">
        <f t="shared" si="42"/>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3"/>
        <v>-</v>
      </c>
      <c r="R1292" s="9"/>
      <c r="S1292" s="9"/>
      <c r="T1292" s="9"/>
      <c r="U1292" s="9"/>
      <c r="V1292" s="9"/>
      <c r="W1292" s="9" t="str">
        <f t="shared" si="42"/>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3"/>
        <v>-</v>
      </c>
      <c r="R1293" s="8"/>
      <c r="S1293" s="8"/>
      <c r="T1293" s="8"/>
      <c r="U1293" s="8"/>
      <c r="V1293" s="8"/>
      <c r="W1293" s="8" t="str">
        <f t="shared" si="42"/>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3"/>
        <v>-</v>
      </c>
      <c r="R1294" s="9"/>
      <c r="S1294" s="9"/>
      <c r="T1294" s="9"/>
      <c r="U1294" s="9"/>
      <c r="V1294" s="9"/>
      <c r="W1294" s="9" t="str">
        <f t="shared" si="42"/>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3"/>
        <v>-</v>
      </c>
      <c r="R1295" s="8"/>
      <c r="S1295" s="8"/>
      <c r="T1295" s="8"/>
      <c r="U1295" s="8"/>
      <c r="V1295" s="8"/>
      <c r="W1295" s="8" t="str">
        <f t="shared" si="42"/>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3"/>
        <v>-</v>
      </c>
      <c r="R1296" s="9"/>
      <c r="S1296" s="9"/>
      <c r="T1296" s="9"/>
      <c r="U1296" s="9"/>
      <c r="V1296" s="9"/>
      <c r="W1296" s="9" t="str">
        <f t="shared" si="42"/>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3"/>
        <v>-</v>
      </c>
      <c r="R1297" s="8"/>
      <c r="S1297" s="8"/>
      <c r="T1297" s="8"/>
      <c r="U1297" s="8"/>
      <c r="V1297" s="8"/>
      <c r="W1297" s="8" t="str">
        <f t="shared" si="42"/>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3"/>
        <v>-</v>
      </c>
      <c r="R1298" s="9"/>
      <c r="S1298" s="9"/>
      <c r="T1298" s="9"/>
      <c r="U1298" s="9"/>
      <c r="V1298" s="9"/>
      <c r="W1298" s="9" t="str">
        <f t="shared" si="42"/>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3"/>
        <v>-</v>
      </c>
      <c r="R1299" s="8"/>
      <c r="S1299" s="8"/>
      <c r="T1299" s="8"/>
      <c r="U1299" s="8"/>
      <c r="V1299" s="8"/>
      <c r="W1299" s="8" t="str">
        <f t="shared" si="42"/>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3"/>
        <v>-</v>
      </c>
      <c r="R1300" s="9"/>
      <c r="S1300" s="9"/>
      <c r="T1300" s="9"/>
      <c r="U1300" s="9"/>
      <c r="V1300" s="9"/>
      <c r="W1300" s="9" t="str">
        <f t="shared" si="42"/>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3"/>
        <v>-</v>
      </c>
      <c r="R1301" s="8"/>
      <c r="S1301" s="8"/>
      <c r="T1301" s="8"/>
      <c r="U1301" s="8"/>
      <c r="V1301" s="8"/>
      <c r="W1301" s="8" t="str">
        <f t="shared" si="42"/>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3"/>
        <v>-</v>
      </c>
      <c r="R1302" s="9"/>
      <c r="S1302" s="9"/>
      <c r="T1302" s="9"/>
      <c r="U1302" s="9"/>
      <c r="V1302" s="9"/>
      <c r="W1302" s="9" t="str">
        <f t="shared" si="42"/>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3"/>
        <v>-</v>
      </c>
      <c r="R1303" s="8"/>
      <c r="S1303" s="8"/>
      <c r="T1303" s="8"/>
      <c r="U1303" s="8"/>
      <c r="V1303" s="8"/>
      <c r="W1303" s="8" t="str">
        <f t="shared" si="42"/>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3"/>
        <v>-</v>
      </c>
      <c r="R1304" s="9"/>
      <c r="S1304" s="9"/>
      <c r="T1304" s="9"/>
      <c r="U1304" s="9"/>
      <c r="V1304" s="9"/>
      <c r="W1304" s="9" t="str">
        <f t="shared" si="42"/>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3"/>
        <v>-</v>
      </c>
      <c r="R1305" s="8"/>
      <c r="S1305" s="8"/>
      <c r="T1305" s="8"/>
      <c r="U1305" s="8"/>
      <c r="V1305" s="8"/>
      <c r="W1305" s="8" t="str">
        <f t="shared" si="42"/>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3"/>
        <v>-</v>
      </c>
      <c r="R1306" s="9"/>
      <c r="S1306" s="9"/>
      <c r="T1306" s="9"/>
      <c r="U1306" s="9"/>
      <c r="V1306" s="9"/>
      <c r="W1306" s="9" t="str">
        <f t="shared" si="42"/>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3"/>
        <v>-</v>
      </c>
      <c r="R1307" s="8"/>
      <c r="S1307" s="8"/>
      <c r="T1307" s="8"/>
      <c r="U1307" s="8"/>
      <c r="V1307" s="8"/>
      <c r="W1307" s="8" t="str">
        <f t="shared" si="42"/>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3"/>
        <v>-</v>
      </c>
      <c r="R1308" s="9"/>
      <c r="S1308" s="9"/>
      <c r="T1308" s="9"/>
      <c r="U1308" s="9"/>
      <c r="V1308" s="9"/>
      <c r="W1308" s="9" t="str">
        <f t="shared" si="42"/>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3"/>
        <v>-</v>
      </c>
      <c r="R1309" s="8"/>
      <c r="S1309" s="8"/>
      <c r="T1309" s="8"/>
      <c r="U1309" s="8"/>
      <c r="V1309" s="8"/>
      <c r="W1309" s="8" t="str">
        <f t="shared" si="42"/>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3"/>
        <v>-</v>
      </c>
      <c r="R1310" s="9"/>
      <c r="S1310" s="9"/>
      <c r="T1310" s="9"/>
      <c r="U1310" s="9"/>
      <c r="V1310" s="9"/>
      <c r="W1310" s="9" t="str">
        <f t="shared" si="42"/>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3"/>
        <v>-</v>
      </c>
      <c r="R1311" s="8"/>
      <c r="S1311" s="8"/>
      <c r="T1311" s="8"/>
      <c r="U1311" s="8"/>
      <c r="V1311" s="8"/>
      <c r="W1311" s="8" t="str">
        <f t="shared" si="42"/>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3"/>
        <v>-</v>
      </c>
      <c r="R1312" s="9"/>
      <c r="S1312" s="9"/>
      <c r="T1312" s="9"/>
      <c r="U1312" s="9"/>
      <c r="V1312" s="9"/>
      <c r="W1312" s="9" t="str">
        <f t="shared" si="42"/>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3"/>
        <v>-</v>
      </c>
      <c r="R1313" s="8"/>
      <c r="S1313" s="8"/>
      <c r="T1313" s="8"/>
      <c r="U1313" s="8"/>
      <c r="V1313" s="8"/>
      <c r="W1313" s="8" t="str">
        <f t="shared" si="42"/>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3"/>
        <v>-</v>
      </c>
      <c r="R1314" s="9"/>
      <c r="S1314" s="9"/>
      <c r="T1314" s="9"/>
      <c r="U1314" s="9"/>
      <c r="V1314" s="9"/>
      <c r="W1314" s="9" t="str">
        <f t="shared" si="42"/>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3"/>
        <v>-</v>
      </c>
      <c r="R1315" s="8"/>
      <c r="S1315" s="8"/>
      <c r="T1315" s="8"/>
      <c r="U1315" s="8"/>
      <c r="V1315" s="8"/>
      <c r="W1315" s="8" t="str">
        <f t="shared" si="42"/>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3"/>
        <v>-</v>
      </c>
      <c r="R1316" s="9"/>
      <c r="S1316" s="9"/>
      <c r="T1316" s="9"/>
      <c r="U1316" s="9"/>
      <c r="V1316" s="9"/>
      <c r="W1316" s="9" t="str">
        <f t="shared" si="42"/>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3"/>
        <v>-</v>
      </c>
      <c r="R1317" s="8"/>
      <c r="S1317" s="8"/>
      <c r="T1317" s="8"/>
      <c r="U1317" s="8"/>
      <c r="V1317" s="8"/>
      <c r="W1317" s="8" t="str">
        <f t="shared" si="42"/>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3"/>
        <v>-</v>
      </c>
      <c r="R1318" s="9"/>
      <c r="S1318" s="9"/>
      <c r="T1318" s="9"/>
      <c r="U1318" s="9"/>
      <c r="V1318" s="9"/>
      <c r="W1318" s="9" t="str">
        <f t="shared" si="42"/>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3"/>
        <v>-</v>
      </c>
      <c r="R1319" s="8"/>
      <c r="S1319" s="8"/>
      <c r="T1319" s="8"/>
      <c r="U1319" s="8"/>
      <c r="V1319" s="8"/>
      <c r="W1319" s="8" t="str">
        <f t="shared" si="42"/>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3"/>
        <v>-</v>
      </c>
      <c r="R1320" s="9"/>
      <c r="S1320" s="9"/>
      <c r="T1320" s="9"/>
      <c r="U1320" s="9"/>
      <c r="V1320" s="9"/>
      <c r="W1320" s="9" t="str">
        <f t="shared" si="42"/>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3"/>
        <v>-</v>
      </c>
      <c r="R1321" s="8"/>
      <c r="S1321" s="8"/>
      <c r="T1321" s="8"/>
      <c r="U1321" s="8"/>
      <c r="V1321" s="8"/>
      <c r="W1321" s="8" t="str">
        <f t="shared" si="42"/>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3"/>
        <v>-</v>
      </c>
      <c r="R1322" s="9"/>
      <c r="S1322" s="9"/>
      <c r="T1322" s="9"/>
      <c r="U1322" s="9"/>
      <c r="V1322" s="9"/>
      <c r="W1322" s="9" t="str">
        <f t="shared" si="42"/>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3"/>
        <v>-</v>
      </c>
      <c r="R1323" s="8"/>
      <c r="S1323" s="8"/>
      <c r="T1323" s="8"/>
      <c r="U1323" s="8"/>
      <c r="V1323" s="8"/>
      <c r="W1323" s="8" t="str">
        <f t="shared" si="42"/>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3"/>
        <v>-</v>
      </c>
      <c r="R1324" s="9"/>
      <c r="S1324" s="9"/>
      <c r="T1324" s="9"/>
      <c r="U1324" s="9"/>
      <c r="V1324" s="9"/>
      <c r="W1324" s="9" t="str">
        <f t="shared" si="42"/>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3"/>
        <v>-</v>
      </c>
      <c r="R1325" s="8"/>
      <c r="S1325" s="8"/>
      <c r="T1325" s="8"/>
      <c r="U1325" s="8"/>
      <c r="V1325" s="8"/>
      <c r="W1325" s="8" t="str">
        <f t="shared" si="42"/>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3"/>
        <v>-</v>
      </c>
      <c r="R1326" s="9"/>
      <c r="S1326" s="9"/>
      <c r="T1326" s="9"/>
      <c r="U1326" s="9"/>
      <c r="V1326" s="9"/>
      <c r="W1326" s="9" t="str">
        <f t="shared" si="42"/>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3"/>
        <v>-</v>
      </c>
      <c r="R1327" s="8"/>
      <c r="S1327" s="8"/>
      <c r="T1327" s="8"/>
      <c r="U1327" s="8"/>
      <c r="V1327" s="8"/>
      <c r="W1327" s="8" t="str">
        <f t="shared" si="42"/>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3"/>
        <v>-</v>
      </c>
      <c r="R1328" s="9"/>
      <c r="S1328" s="9"/>
      <c r="T1328" s="9"/>
      <c r="U1328" s="9"/>
      <c r="V1328" s="9"/>
      <c r="W1328" s="9" t="str">
        <f t="shared" si="42"/>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3"/>
        <v>-</v>
      </c>
      <c r="R1329" s="8"/>
      <c r="S1329" s="8"/>
      <c r="T1329" s="8"/>
      <c r="U1329" s="8"/>
      <c r="V1329" s="8"/>
      <c r="W1329" s="8" t="str">
        <f t="shared" si="42"/>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3"/>
        <v>-</v>
      </c>
      <c r="R1330" s="9"/>
      <c r="S1330" s="9"/>
      <c r="T1330" s="9"/>
      <c r="U1330" s="9"/>
      <c r="V1330" s="9"/>
      <c r="W1330" s="9" t="str">
        <f t="shared" si="42"/>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3"/>
        <v>-</v>
      </c>
      <c r="R1331" s="8"/>
      <c r="S1331" s="8"/>
      <c r="T1331" s="8"/>
      <c r="U1331" s="8"/>
      <c r="V1331" s="8"/>
      <c r="W1331" s="8" t="str">
        <f t="shared" si="42"/>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3"/>
        <v>-</v>
      </c>
      <c r="R1332" s="9"/>
      <c r="S1332" s="9"/>
      <c r="T1332" s="9"/>
      <c r="U1332" s="9"/>
      <c r="V1332" s="9"/>
      <c r="W1332" s="9" t="str">
        <f t="shared" si="42"/>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3"/>
        <v>-</v>
      </c>
      <c r="R1333" s="8"/>
      <c r="S1333" s="8"/>
      <c r="T1333" s="8"/>
      <c r="U1333" s="8"/>
      <c r="V1333" s="8"/>
      <c r="W1333" s="8" t="str">
        <f t="shared" si="42"/>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3"/>
        <v>-</v>
      </c>
      <c r="R1334" s="9"/>
      <c r="S1334" s="9"/>
      <c r="T1334" s="9"/>
      <c r="U1334" s="9"/>
      <c r="V1334" s="9"/>
      <c r="W1334" s="9" t="str">
        <f t="shared" si="42"/>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3"/>
        <v>-</v>
      </c>
      <c r="R1335" s="8"/>
      <c r="S1335" s="8"/>
      <c r="T1335" s="8"/>
      <c r="U1335" s="8"/>
      <c r="V1335" s="8"/>
      <c r="W1335" s="8" t="str">
        <f t="shared" si="42"/>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3"/>
        <v>-</v>
      </c>
      <c r="R1336" s="9"/>
      <c r="S1336" s="9"/>
      <c r="T1336" s="9"/>
      <c r="U1336" s="9"/>
      <c r="V1336" s="9"/>
      <c r="W1336" s="9" t="str">
        <f t="shared" si="42"/>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3"/>
        <v>-</v>
      </c>
      <c r="R1337" s="8"/>
      <c r="S1337" s="8"/>
      <c r="T1337" s="8"/>
      <c r="U1337" s="8"/>
      <c r="V1337" s="8"/>
      <c r="W1337" s="8" t="str">
        <f t="shared" si="42"/>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3"/>
        <v>-</v>
      </c>
      <c r="R1338" s="9"/>
      <c r="S1338" s="9"/>
      <c r="T1338" s="9"/>
      <c r="U1338" s="9"/>
      <c r="V1338" s="9"/>
      <c r="W1338" s="9" t="str">
        <f t="shared" si="42"/>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3"/>
        <v>-</v>
      </c>
      <c r="R1339" s="8"/>
      <c r="S1339" s="8"/>
      <c r="T1339" s="8"/>
      <c r="U1339" s="8"/>
      <c r="V1339" s="8"/>
      <c r="W1339" s="8" t="str">
        <f t="shared" si="42"/>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3"/>
        <v>-</v>
      </c>
      <c r="R1340" s="9"/>
      <c r="S1340" s="9"/>
      <c r="T1340" s="9"/>
      <c r="U1340" s="9"/>
      <c r="V1340" s="9"/>
      <c r="W1340" s="9" t="str">
        <f t="shared" si="42"/>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3"/>
        <v>-</v>
      </c>
      <c r="R1341" s="8"/>
      <c r="S1341" s="8"/>
      <c r="T1341" s="8"/>
      <c r="U1341" s="8"/>
      <c r="V1341" s="8"/>
      <c r="W1341" s="8" t="str">
        <f t="shared" si="42"/>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3"/>
        <v>-</v>
      </c>
      <c r="R1342" s="9"/>
      <c r="S1342" s="9"/>
      <c r="T1342" s="9"/>
      <c r="U1342" s="9"/>
      <c r="V1342" s="9"/>
      <c r="W1342" s="9" t="str">
        <f t="shared" si="42"/>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3"/>
        <v>-</v>
      </c>
      <c r="R1343" s="8"/>
      <c r="S1343" s="8"/>
      <c r="T1343" s="8"/>
      <c r="U1343" s="8"/>
      <c r="V1343" s="8"/>
      <c r="W1343" s="8" t="str">
        <f t="shared" si="42"/>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3"/>
        <v>-</v>
      </c>
      <c r="R1344" s="9"/>
      <c r="S1344" s="9"/>
      <c r="T1344" s="9"/>
      <c r="U1344" s="9"/>
      <c r="V1344" s="9"/>
      <c r="W1344" s="9" t="str">
        <f t="shared" si="42"/>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3"/>
        <v>-</v>
      </c>
      <c r="R1345" s="8"/>
      <c r="S1345" s="8"/>
      <c r="T1345" s="8"/>
      <c r="U1345" s="8"/>
      <c r="V1345" s="8"/>
      <c r="W1345" s="8" t="str">
        <f t="shared" si="42"/>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3"/>
        <v>-</v>
      </c>
      <c r="R1346" s="9"/>
      <c r="S1346" s="9"/>
      <c r="T1346" s="9"/>
      <c r="U1346" s="9"/>
      <c r="V1346" s="9"/>
      <c r="W1346" s="9" t="str">
        <f t="shared" si="42"/>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3"/>
        <v>-</v>
      </c>
      <c r="R1347" s="8"/>
      <c r="S1347" s="8"/>
      <c r="T1347" s="8"/>
      <c r="U1347" s="8"/>
      <c r="V1347" s="8"/>
      <c r="W1347" s="8" t="str">
        <f t="shared" si="42"/>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3"/>
        <v>-</v>
      </c>
      <c r="R1348" s="9"/>
      <c r="S1348" s="9"/>
      <c r="T1348" s="9"/>
      <c r="U1348" s="9"/>
      <c r="V1348" s="9"/>
      <c r="W1348" s="9" t="str">
        <f t="shared" si="42"/>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3"/>
        <v>-</v>
      </c>
      <c r="R1349" s="8"/>
      <c r="S1349" s="8"/>
      <c r="T1349" s="8"/>
      <c r="U1349" s="8"/>
      <c r="V1349" s="8"/>
      <c r="W1349" s="8" t="str">
        <f t="shared" ref="W1349:W1412" si="44">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5">IF(B1350&gt;1/1/1900, (IF(R1350="Closed",(DATEDIF(B1350,P1350,"d"))-(DATEDIF(M1350,O1350,"d")),IF(OR(R1350="Pending",ISBLANK(P1350)),TODAY()-B1350))),"-")</f>
        <v>-</v>
      </c>
      <c r="R1350" s="9"/>
      <c r="S1350" s="9"/>
      <c r="T1350" s="9"/>
      <c r="U1350" s="9"/>
      <c r="V1350" s="9"/>
      <c r="W1350" s="9" t="str">
        <f t="shared" si="44"/>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5"/>
        <v>-</v>
      </c>
      <c r="R1351" s="8"/>
      <c r="S1351" s="8"/>
      <c r="T1351" s="8"/>
      <c r="U1351" s="8"/>
      <c r="V1351" s="8"/>
      <c r="W1351" s="8" t="str">
        <f t="shared" si="44"/>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5"/>
        <v>-</v>
      </c>
      <c r="R1352" s="9"/>
      <c r="S1352" s="9"/>
      <c r="T1352" s="9"/>
      <c r="U1352" s="9"/>
      <c r="V1352" s="9"/>
      <c r="W1352" s="9" t="str">
        <f t="shared" si="44"/>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5"/>
        <v>-</v>
      </c>
      <c r="R1353" s="8"/>
      <c r="S1353" s="8"/>
      <c r="T1353" s="8"/>
      <c r="U1353" s="8"/>
      <c r="V1353" s="8"/>
      <c r="W1353" s="8" t="str">
        <f t="shared" si="44"/>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5"/>
        <v>-</v>
      </c>
      <c r="R1354" s="9"/>
      <c r="S1354" s="9"/>
      <c r="T1354" s="9"/>
      <c r="U1354" s="9"/>
      <c r="V1354" s="9"/>
      <c r="W1354" s="9" t="str">
        <f t="shared" si="44"/>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5"/>
        <v>-</v>
      </c>
      <c r="R1355" s="8"/>
      <c r="S1355" s="8"/>
      <c r="T1355" s="8"/>
      <c r="U1355" s="8"/>
      <c r="V1355" s="8"/>
      <c r="W1355" s="8" t="str">
        <f t="shared" si="44"/>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5"/>
        <v>-</v>
      </c>
      <c r="R1356" s="9"/>
      <c r="S1356" s="9"/>
      <c r="T1356" s="9"/>
      <c r="U1356" s="9"/>
      <c r="V1356" s="9"/>
      <c r="W1356" s="9" t="str">
        <f t="shared" si="44"/>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5"/>
        <v>-</v>
      </c>
      <c r="R1357" s="8"/>
      <c r="S1357" s="8"/>
      <c r="T1357" s="8"/>
      <c r="U1357" s="8"/>
      <c r="V1357" s="8"/>
      <c r="W1357" s="8" t="str">
        <f t="shared" si="44"/>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5"/>
        <v>-</v>
      </c>
      <c r="R1358" s="9"/>
      <c r="S1358" s="9"/>
      <c r="T1358" s="9"/>
      <c r="U1358" s="9"/>
      <c r="V1358" s="9"/>
      <c r="W1358" s="9" t="str">
        <f t="shared" si="44"/>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5"/>
        <v>-</v>
      </c>
      <c r="R1359" s="8"/>
      <c r="S1359" s="8"/>
      <c r="T1359" s="8"/>
      <c r="U1359" s="8"/>
      <c r="V1359" s="8"/>
      <c r="W1359" s="8" t="str">
        <f t="shared" si="44"/>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5"/>
        <v>-</v>
      </c>
      <c r="R1360" s="9"/>
      <c r="S1360" s="9"/>
      <c r="T1360" s="9"/>
      <c r="U1360" s="9"/>
      <c r="V1360" s="9"/>
      <c r="W1360" s="9" t="str">
        <f t="shared" si="44"/>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5"/>
        <v>-</v>
      </c>
      <c r="R1361" s="8"/>
      <c r="S1361" s="8"/>
      <c r="T1361" s="8"/>
      <c r="U1361" s="8"/>
      <c r="V1361" s="8"/>
      <c r="W1361" s="8" t="str">
        <f t="shared" si="44"/>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5"/>
        <v>-</v>
      </c>
      <c r="R1362" s="9"/>
      <c r="S1362" s="9"/>
      <c r="T1362" s="9"/>
      <c r="U1362" s="9"/>
      <c r="V1362" s="9"/>
      <c r="W1362" s="9" t="str">
        <f t="shared" si="44"/>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5"/>
        <v>-</v>
      </c>
      <c r="R1363" s="8"/>
      <c r="S1363" s="8"/>
      <c r="T1363" s="8"/>
      <c r="U1363" s="8"/>
      <c r="V1363" s="8"/>
      <c r="W1363" s="8" t="str">
        <f t="shared" si="44"/>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5"/>
        <v>-</v>
      </c>
      <c r="R1364" s="9"/>
      <c r="S1364" s="9"/>
      <c r="T1364" s="9"/>
      <c r="U1364" s="9"/>
      <c r="V1364" s="9"/>
      <c r="W1364" s="9" t="str">
        <f t="shared" si="44"/>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5"/>
        <v>-</v>
      </c>
      <c r="R1365" s="8"/>
      <c r="S1365" s="8"/>
      <c r="T1365" s="8"/>
      <c r="U1365" s="8"/>
      <c r="V1365" s="8"/>
      <c r="W1365" s="8" t="str">
        <f t="shared" si="44"/>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5"/>
        <v>-</v>
      </c>
      <c r="R1366" s="9"/>
      <c r="S1366" s="9"/>
      <c r="T1366" s="9"/>
      <c r="U1366" s="9"/>
      <c r="V1366" s="9"/>
      <c r="W1366" s="9" t="str">
        <f t="shared" si="44"/>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5"/>
        <v>-</v>
      </c>
      <c r="R1367" s="8"/>
      <c r="S1367" s="8"/>
      <c r="T1367" s="8"/>
      <c r="U1367" s="8"/>
      <c r="V1367" s="8"/>
      <c r="W1367" s="8" t="str">
        <f t="shared" si="44"/>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5"/>
        <v>-</v>
      </c>
      <c r="R1368" s="9"/>
      <c r="S1368" s="9"/>
      <c r="T1368" s="9"/>
      <c r="U1368" s="9"/>
      <c r="V1368" s="9"/>
      <c r="W1368" s="9" t="str">
        <f t="shared" si="44"/>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5"/>
        <v>-</v>
      </c>
      <c r="R1369" s="8"/>
      <c r="S1369" s="8"/>
      <c r="T1369" s="8"/>
      <c r="U1369" s="8"/>
      <c r="V1369" s="8"/>
      <c r="W1369" s="8" t="str">
        <f t="shared" si="44"/>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5"/>
        <v>-</v>
      </c>
      <c r="R1370" s="9"/>
      <c r="S1370" s="9"/>
      <c r="T1370" s="9"/>
      <c r="U1370" s="9"/>
      <c r="V1370" s="9"/>
      <c r="W1370" s="9" t="str">
        <f t="shared" si="44"/>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5"/>
        <v>-</v>
      </c>
      <c r="R1371" s="8"/>
      <c r="S1371" s="8"/>
      <c r="T1371" s="8"/>
      <c r="U1371" s="8"/>
      <c r="V1371" s="8"/>
      <c r="W1371" s="8" t="str">
        <f t="shared" si="44"/>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5"/>
        <v>-</v>
      </c>
      <c r="R1372" s="9"/>
      <c r="S1372" s="9"/>
      <c r="T1372" s="9"/>
      <c r="U1372" s="9"/>
      <c r="V1372" s="9"/>
      <c r="W1372" s="9" t="str">
        <f t="shared" si="44"/>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5"/>
        <v>-</v>
      </c>
      <c r="R1373" s="8"/>
      <c r="S1373" s="8"/>
      <c r="T1373" s="8"/>
      <c r="U1373" s="8"/>
      <c r="V1373" s="8"/>
      <c r="W1373" s="8" t="str">
        <f t="shared" si="44"/>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5"/>
        <v>-</v>
      </c>
      <c r="R1374" s="9"/>
      <c r="S1374" s="9"/>
      <c r="T1374" s="9"/>
      <c r="U1374" s="9"/>
      <c r="V1374" s="9"/>
      <c r="W1374" s="9" t="str">
        <f t="shared" si="44"/>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5"/>
        <v>-</v>
      </c>
      <c r="R1375" s="8"/>
      <c r="S1375" s="8"/>
      <c r="T1375" s="8"/>
      <c r="U1375" s="8"/>
      <c r="V1375" s="8"/>
      <c r="W1375" s="8" t="str">
        <f t="shared" si="44"/>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5"/>
        <v>-</v>
      </c>
      <c r="R1376" s="9"/>
      <c r="S1376" s="9"/>
      <c r="T1376" s="9"/>
      <c r="U1376" s="9"/>
      <c r="V1376" s="9"/>
      <c r="W1376" s="9" t="str">
        <f t="shared" si="44"/>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5"/>
        <v>-</v>
      </c>
      <c r="R1377" s="8"/>
      <c r="S1377" s="8"/>
      <c r="T1377" s="8"/>
      <c r="U1377" s="8"/>
      <c r="V1377" s="8"/>
      <c r="W1377" s="8" t="str">
        <f t="shared" si="44"/>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5"/>
        <v>-</v>
      </c>
      <c r="R1378" s="9"/>
      <c r="S1378" s="9"/>
      <c r="T1378" s="9"/>
      <c r="U1378" s="9"/>
      <c r="V1378" s="9"/>
      <c r="W1378" s="9" t="str">
        <f t="shared" si="44"/>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5"/>
        <v>-</v>
      </c>
      <c r="R1379" s="8"/>
      <c r="S1379" s="8"/>
      <c r="T1379" s="8"/>
      <c r="U1379" s="8"/>
      <c r="V1379" s="8"/>
      <c r="W1379" s="8" t="str">
        <f t="shared" si="44"/>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5"/>
        <v>-</v>
      </c>
      <c r="R1380" s="9"/>
      <c r="S1380" s="9"/>
      <c r="T1380" s="9"/>
      <c r="U1380" s="9"/>
      <c r="V1380" s="9"/>
      <c r="W1380" s="9" t="str">
        <f t="shared" si="44"/>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5"/>
        <v>-</v>
      </c>
      <c r="R1381" s="8"/>
      <c r="S1381" s="8"/>
      <c r="T1381" s="8"/>
      <c r="U1381" s="8"/>
      <c r="V1381" s="8"/>
      <c r="W1381" s="8" t="str">
        <f t="shared" si="44"/>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5"/>
        <v>-</v>
      </c>
      <c r="R1382" s="9"/>
      <c r="S1382" s="9"/>
      <c r="T1382" s="9"/>
      <c r="U1382" s="9"/>
      <c r="V1382" s="9"/>
      <c r="W1382" s="9" t="str">
        <f t="shared" si="44"/>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5"/>
        <v>-</v>
      </c>
      <c r="R1383" s="8"/>
      <c r="S1383" s="8"/>
      <c r="T1383" s="8"/>
      <c r="U1383" s="8"/>
      <c r="V1383" s="8"/>
      <c r="W1383" s="8" t="str">
        <f t="shared" si="44"/>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5"/>
        <v>-</v>
      </c>
      <c r="R1384" s="9"/>
      <c r="S1384" s="9"/>
      <c r="T1384" s="9"/>
      <c r="U1384" s="9"/>
      <c r="V1384" s="9"/>
      <c r="W1384" s="9" t="str">
        <f t="shared" si="44"/>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5"/>
        <v>-</v>
      </c>
      <c r="R1385" s="8"/>
      <c r="S1385" s="8"/>
      <c r="T1385" s="8"/>
      <c r="U1385" s="8"/>
      <c r="V1385" s="8"/>
      <c r="W1385" s="8" t="str">
        <f t="shared" si="44"/>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5"/>
        <v>-</v>
      </c>
      <c r="R1386" s="9"/>
      <c r="S1386" s="9"/>
      <c r="T1386" s="9"/>
      <c r="U1386" s="9"/>
      <c r="V1386" s="9"/>
      <c r="W1386" s="9" t="str">
        <f t="shared" si="44"/>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5"/>
        <v>-</v>
      </c>
      <c r="R1387" s="8"/>
      <c r="S1387" s="8"/>
      <c r="T1387" s="8"/>
      <c r="U1387" s="8"/>
      <c r="V1387" s="8"/>
      <c r="W1387" s="8" t="str">
        <f t="shared" si="44"/>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5"/>
        <v>-</v>
      </c>
      <c r="R1388" s="9"/>
      <c r="S1388" s="9"/>
      <c r="T1388" s="9"/>
      <c r="U1388" s="9"/>
      <c r="V1388" s="9"/>
      <c r="W1388" s="9" t="str">
        <f t="shared" si="44"/>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5"/>
        <v>-</v>
      </c>
      <c r="R1389" s="8"/>
      <c r="S1389" s="8"/>
      <c r="T1389" s="8"/>
      <c r="U1389" s="8"/>
      <c r="V1389" s="8"/>
      <c r="W1389" s="8" t="str">
        <f t="shared" si="44"/>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5"/>
        <v>-</v>
      </c>
      <c r="R1390" s="9"/>
      <c r="S1390" s="9"/>
      <c r="T1390" s="9"/>
      <c r="U1390" s="9"/>
      <c r="V1390" s="9"/>
      <c r="W1390" s="9" t="str">
        <f t="shared" si="44"/>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5"/>
        <v>-</v>
      </c>
      <c r="R1391" s="8"/>
      <c r="S1391" s="8"/>
      <c r="T1391" s="8"/>
      <c r="U1391" s="8"/>
      <c r="V1391" s="8"/>
      <c r="W1391" s="8" t="str">
        <f t="shared" si="44"/>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5"/>
        <v>-</v>
      </c>
      <c r="R1392" s="9"/>
      <c r="S1392" s="9"/>
      <c r="T1392" s="9"/>
      <c r="U1392" s="9"/>
      <c r="V1392" s="9"/>
      <c r="W1392" s="9" t="str">
        <f t="shared" si="44"/>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5"/>
        <v>-</v>
      </c>
      <c r="R1393" s="8"/>
      <c r="S1393" s="8"/>
      <c r="T1393" s="8"/>
      <c r="U1393" s="8"/>
      <c r="V1393" s="8"/>
      <c r="W1393" s="8" t="str">
        <f t="shared" si="44"/>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5"/>
        <v>-</v>
      </c>
      <c r="R1394" s="9"/>
      <c r="S1394" s="9"/>
      <c r="T1394" s="9"/>
      <c r="U1394" s="9"/>
      <c r="V1394" s="9"/>
      <c r="W1394" s="9" t="str">
        <f t="shared" si="44"/>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5"/>
        <v>-</v>
      </c>
      <c r="R1395" s="8"/>
      <c r="S1395" s="8"/>
      <c r="T1395" s="8"/>
      <c r="U1395" s="8"/>
      <c r="V1395" s="8"/>
      <c r="W1395" s="8" t="str">
        <f t="shared" si="44"/>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5"/>
        <v>-</v>
      </c>
      <c r="R1396" s="9"/>
      <c r="S1396" s="9"/>
      <c r="T1396" s="9"/>
      <c r="U1396" s="9"/>
      <c r="V1396" s="9"/>
      <c r="W1396" s="9" t="str">
        <f t="shared" si="44"/>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5"/>
        <v>-</v>
      </c>
      <c r="R1397" s="8"/>
      <c r="S1397" s="8"/>
      <c r="T1397" s="8"/>
      <c r="U1397" s="8"/>
      <c r="V1397" s="8"/>
      <c r="W1397" s="8" t="str">
        <f t="shared" si="44"/>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5"/>
        <v>-</v>
      </c>
      <c r="R1398" s="9"/>
      <c r="S1398" s="9"/>
      <c r="T1398" s="9"/>
      <c r="U1398" s="9"/>
      <c r="V1398" s="9"/>
      <c r="W1398" s="9" t="str">
        <f t="shared" si="44"/>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5"/>
        <v>-</v>
      </c>
      <c r="R1399" s="8"/>
      <c r="S1399" s="8"/>
      <c r="T1399" s="8"/>
      <c r="U1399" s="8"/>
      <c r="V1399" s="8"/>
      <c r="W1399" s="8" t="str">
        <f t="shared" si="44"/>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5"/>
        <v>-</v>
      </c>
      <c r="R1400" s="9"/>
      <c r="S1400" s="9"/>
      <c r="T1400" s="9"/>
      <c r="U1400" s="9"/>
      <c r="V1400" s="9"/>
      <c r="W1400" s="9" t="str">
        <f t="shared" si="44"/>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5"/>
        <v>-</v>
      </c>
      <c r="R1401" s="8"/>
      <c r="S1401" s="8"/>
      <c r="T1401" s="8"/>
      <c r="U1401" s="8"/>
      <c r="V1401" s="8"/>
      <c r="W1401" s="8" t="str">
        <f t="shared" si="44"/>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5"/>
        <v>-</v>
      </c>
      <c r="R1402" s="9"/>
      <c r="S1402" s="9"/>
      <c r="T1402" s="9"/>
      <c r="U1402" s="9"/>
      <c r="V1402" s="9"/>
      <c r="W1402" s="9" t="str">
        <f t="shared" si="44"/>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5"/>
        <v>-</v>
      </c>
      <c r="R1403" s="8"/>
      <c r="S1403" s="8"/>
      <c r="T1403" s="8"/>
      <c r="U1403" s="8"/>
      <c r="V1403" s="8"/>
      <c r="W1403" s="8" t="str">
        <f t="shared" si="44"/>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5"/>
        <v>-</v>
      </c>
      <c r="R1404" s="9"/>
      <c r="S1404" s="9"/>
      <c r="T1404" s="9"/>
      <c r="U1404" s="9"/>
      <c r="V1404" s="9"/>
      <c r="W1404" s="9" t="str">
        <f t="shared" si="44"/>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5"/>
        <v>-</v>
      </c>
      <c r="R1405" s="8"/>
      <c r="S1405" s="8"/>
      <c r="T1405" s="8"/>
      <c r="U1405" s="8"/>
      <c r="V1405" s="8"/>
      <c r="W1405" s="8" t="str">
        <f t="shared" si="44"/>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5"/>
        <v>-</v>
      </c>
      <c r="R1406" s="9"/>
      <c r="S1406" s="9"/>
      <c r="T1406" s="9"/>
      <c r="U1406" s="9"/>
      <c r="V1406" s="9"/>
      <c r="W1406" s="9" t="str">
        <f t="shared" si="44"/>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5"/>
        <v>-</v>
      </c>
      <c r="R1407" s="8"/>
      <c r="S1407" s="8"/>
      <c r="T1407" s="8"/>
      <c r="U1407" s="8"/>
      <c r="V1407" s="8"/>
      <c r="W1407" s="8" t="str">
        <f t="shared" si="44"/>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5"/>
        <v>-</v>
      </c>
      <c r="R1408" s="9"/>
      <c r="S1408" s="9"/>
      <c r="T1408" s="9"/>
      <c r="U1408" s="9"/>
      <c r="V1408" s="9"/>
      <c r="W1408" s="9" t="str">
        <f t="shared" si="44"/>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5"/>
        <v>-</v>
      </c>
      <c r="R1409" s="8"/>
      <c r="S1409" s="8"/>
      <c r="T1409" s="8"/>
      <c r="U1409" s="8"/>
      <c r="V1409" s="8"/>
      <c r="W1409" s="8" t="str">
        <f t="shared" si="44"/>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5"/>
        <v>-</v>
      </c>
      <c r="R1410" s="9"/>
      <c r="S1410" s="9"/>
      <c r="T1410" s="9"/>
      <c r="U1410" s="9"/>
      <c r="V1410" s="9"/>
      <c r="W1410" s="9" t="str">
        <f t="shared" si="44"/>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5"/>
        <v>-</v>
      </c>
      <c r="R1411" s="8"/>
      <c r="S1411" s="8"/>
      <c r="T1411" s="8"/>
      <c r="U1411" s="8"/>
      <c r="V1411" s="8"/>
      <c r="W1411" s="8" t="str">
        <f t="shared" si="44"/>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5"/>
        <v>-</v>
      </c>
      <c r="R1412" s="9"/>
      <c r="S1412" s="9"/>
      <c r="T1412" s="9"/>
      <c r="U1412" s="9"/>
      <c r="V1412" s="9"/>
      <c r="W1412" s="9" t="str">
        <f t="shared" si="44"/>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5"/>
        <v>-</v>
      </c>
      <c r="R1413" s="8"/>
      <c r="S1413" s="8"/>
      <c r="T1413" s="8"/>
      <c r="U1413" s="8"/>
      <c r="V1413" s="8"/>
      <c r="W1413" s="8" t="str">
        <f t="shared" ref="W1413:W1476" si="46">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7">IF(B1414&gt;1/1/1900, (IF(R1414="Closed",(DATEDIF(B1414,P1414,"d"))-(DATEDIF(M1414,O1414,"d")),IF(OR(R1414="Pending",ISBLANK(P1414)),TODAY()-B1414))),"-")</f>
        <v>-</v>
      </c>
      <c r="R1414" s="9"/>
      <c r="S1414" s="9"/>
      <c r="T1414" s="9"/>
      <c r="U1414" s="9"/>
      <c r="V1414" s="9"/>
      <c r="W1414" s="9" t="str">
        <f t="shared" si="46"/>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7"/>
        <v>-</v>
      </c>
      <c r="R1415" s="8"/>
      <c r="S1415" s="8"/>
      <c r="T1415" s="8"/>
      <c r="U1415" s="8"/>
      <c r="V1415" s="8"/>
      <c r="W1415" s="8" t="str">
        <f t="shared" si="46"/>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7"/>
        <v>-</v>
      </c>
      <c r="R1416" s="9"/>
      <c r="S1416" s="9"/>
      <c r="T1416" s="9"/>
      <c r="U1416" s="9"/>
      <c r="V1416" s="9"/>
      <c r="W1416" s="9" t="str">
        <f t="shared" si="46"/>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7"/>
        <v>-</v>
      </c>
      <c r="R1417" s="8"/>
      <c r="S1417" s="8"/>
      <c r="T1417" s="8"/>
      <c r="U1417" s="8"/>
      <c r="V1417" s="8"/>
      <c r="W1417" s="8" t="str">
        <f t="shared" si="46"/>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7"/>
        <v>-</v>
      </c>
      <c r="R1418" s="9"/>
      <c r="S1418" s="9"/>
      <c r="T1418" s="9"/>
      <c r="U1418" s="9"/>
      <c r="V1418" s="9"/>
      <c r="W1418" s="9" t="str">
        <f t="shared" si="46"/>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7"/>
        <v>-</v>
      </c>
      <c r="R1419" s="8"/>
      <c r="S1419" s="8"/>
      <c r="T1419" s="8"/>
      <c r="U1419" s="8"/>
      <c r="V1419" s="8"/>
      <c r="W1419" s="8" t="str">
        <f t="shared" si="46"/>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7"/>
        <v>-</v>
      </c>
      <c r="R1420" s="9"/>
      <c r="S1420" s="9"/>
      <c r="T1420" s="9"/>
      <c r="U1420" s="9"/>
      <c r="V1420" s="9"/>
      <c r="W1420" s="9" t="str">
        <f t="shared" si="46"/>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7"/>
        <v>-</v>
      </c>
      <c r="R1421" s="8"/>
      <c r="S1421" s="8"/>
      <c r="T1421" s="8"/>
      <c r="U1421" s="8"/>
      <c r="V1421" s="8"/>
      <c r="W1421" s="8" t="str">
        <f t="shared" si="46"/>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7"/>
        <v>-</v>
      </c>
      <c r="R1422" s="9"/>
      <c r="S1422" s="9"/>
      <c r="T1422" s="9"/>
      <c r="U1422" s="9"/>
      <c r="V1422" s="9"/>
      <c r="W1422" s="9" t="str">
        <f t="shared" si="46"/>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7"/>
        <v>-</v>
      </c>
      <c r="R1423" s="8"/>
      <c r="S1423" s="8"/>
      <c r="T1423" s="8"/>
      <c r="U1423" s="8"/>
      <c r="V1423" s="8"/>
      <c r="W1423" s="8" t="str">
        <f t="shared" si="46"/>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7"/>
        <v>-</v>
      </c>
      <c r="R1424" s="9"/>
      <c r="S1424" s="9"/>
      <c r="T1424" s="9"/>
      <c r="U1424" s="9"/>
      <c r="V1424" s="9"/>
      <c r="W1424" s="9" t="str">
        <f t="shared" si="46"/>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7"/>
        <v>-</v>
      </c>
      <c r="R1425" s="8"/>
      <c r="S1425" s="8"/>
      <c r="T1425" s="8"/>
      <c r="U1425" s="8"/>
      <c r="V1425" s="8"/>
      <c r="W1425" s="8" t="str">
        <f t="shared" si="46"/>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7"/>
        <v>-</v>
      </c>
      <c r="R1426" s="9"/>
      <c r="S1426" s="9"/>
      <c r="T1426" s="9"/>
      <c r="U1426" s="9"/>
      <c r="V1426" s="9"/>
      <c r="W1426" s="9" t="str">
        <f t="shared" si="46"/>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7"/>
        <v>-</v>
      </c>
      <c r="R1427" s="8"/>
      <c r="S1427" s="8"/>
      <c r="T1427" s="8"/>
      <c r="U1427" s="8"/>
      <c r="V1427" s="8"/>
      <c r="W1427" s="8" t="str">
        <f t="shared" si="46"/>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7"/>
        <v>-</v>
      </c>
      <c r="R1428" s="9"/>
      <c r="S1428" s="9"/>
      <c r="T1428" s="9"/>
      <c r="U1428" s="9"/>
      <c r="V1428" s="9"/>
      <c r="W1428" s="9" t="str">
        <f t="shared" si="46"/>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7"/>
        <v>-</v>
      </c>
      <c r="R1429" s="8"/>
      <c r="S1429" s="8"/>
      <c r="T1429" s="8"/>
      <c r="U1429" s="8"/>
      <c r="V1429" s="8"/>
      <c r="W1429" s="8" t="str">
        <f t="shared" si="46"/>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7"/>
        <v>-</v>
      </c>
      <c r="R1430" s="9"/>
      <c r="S1430" s="9"/>
      <c r="T1430" s="9"/>
      <c r="U1430" s="9"/>
      <c r="V1430" s="9"/>
      <c r="W1430" s="9" t="str">
        <f t="shared" si="46"/>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7"/>
        <v>-</v>
      </c>
      <c r="R1431" s="8"/>
      <c r="S1431" s="8"/>
      <c r="T1431" s="8"/>
      <c r="U1431" s="8"/>
      <c r="V1431" s="8"/>
      <c r="W1431" s="8" t="str">
        <f t="shared" si="46"/>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7"/>
        <v>-</v>
      </c>
      <c r="R1432" s="9"/>
      <c r="S1432" s="9"/>
      <c r="T1432" s="9"/>
      <c r="U1432" s="9"/>
      <c r="V1432" s="9"/>
      <c r="W1432" s="9" t="str">
        <f t="shared" si="46"/>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7"/>
        <v>-</v>
      </c>
      <c r="R1433" s="8"/>
      <c r="S1433" s="8"/>
      <c r="T1433" s="8"/>
      <c r="U1433" s="8"/>
      <c r="V1433" s="8"/>
      <c r="W1433" s="8" t="str">
        <f t="shared" si="46"/>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7"/>
        <v>-</v>
      </c>
      <c r="R1434" s="9"/>
      <c r="S1434" s="9"/>
      <c r="T1434" s="9"/>
      <c r="U1434" s="9"/>
      <c r="V1434" s="9"/>
      <c r="W1434" s="9" t="str">
        <f t="shared" si="46"/>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7"/>
        <v>-</v>
      </c>
      <c r="R1435" s="8"/>
      <c r="S1435" s="8"/>
      <c r="T1435" s="8"/>
      <c r="U1435" s="8"/>
      <c r="V1435" s="8"/>
      <c r="W1435" s="8" t="str">
        <f t="shared" si="46"/>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7"/>
        <v>-</v>
      </c>
      <c r="R1436" s="9"/>
      <c r="S1436" s="9"/>
      <c r="T1436" s="9"/>
      <c r="U1436" s="9"/>
      <c r="V1436" s="9"/>
      <c r="W1436" s="9" t="str">
        <f t="shared" si="46"/>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7"/>
        <v>-</v>
      </c>
      <c r="R1437" s="8"/>
      <c r="S1437" s="8"/>
      <c r="T1437" s="8"/>
      <c r="U1437" s="8"/>
      <c r="V1437" s="8"/>
      <c r="W1437" s="8" t="str">
        <f t="shared" si="46"/>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7"/>
        <v>-</v>
      </c>
      <c r="R1438" s="9"/>
      <c r="S1438" s="9"/>
      <c r="T1438" s="9"/>
      <c r="U1438" s="9"/>
      <c r="V1438" s="9"/>
      <c r="W1438" s="9" t="str">
        <f t="shared" si="46"/>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7"/>
        <v>-</v>
      </c>
      <c r="R1439" s="8"/>
      <c r="S1439" s="8"/>
      <c r="T1439" s="8"/>
      <c r="U1439" s="8"/>
      <c r="V1439" s="8"/>
      <c r="W1439" s="8" t="str">
        <f t="shared" si="46"/>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7"/>
        <v>-</v>
      </c>
      <c r="R1440" s="9"/>
      <c r="S1440" s="9"/>
      <c r="T1440" s="9"/>
      <c r="U1440" s="9"/>
      <c r="V1440" s="9"/>
      <c r="W1440" s="9" t="str">
        <f t="shared" si="46"/>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7"/>
        <v>-</v>
      </c>
      <c r="R1441" s="8"/>
      <c r="S1441" s="8"/>
      <c r="T1441" s="8"/>
      <c r="U1441" s="8"/>
      <c r="V1441" s="8"/>
      <c r="W1441" s="8" t="str">
        <f t="shared" si="46"/>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7"/>
        <v>-</v>
      </c>
      <c r="R1442" s="9"/>
      <c r="S1442" s="9"/>
      <c r="T1442" s="9"/>
      <c r="U1442" s="9"/>
      <c r="V1442" s="9"/>
      <c r="W1442" s="9" t="str">
        <f t="shared" si="46"/>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7"/>
        <v>-</v>
      </c>
      <c r="R1443" s="8"/>
      <c r="S1443" s="8"/>
      <c r="T1443" s="8"/>
      <c r="U1443" s="8"/>
      <c r="V1443" s="8"/>
      <c r="W1443" s="8" t="str">
        <f t="shared" si="46"/>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7"/>
        <v>-</v>
      </c>
      <c r="R1444" s="9"/>
      <c r="S1444" s="9"/>
      <c r="T1444" s="9"/>
      <c r="U1444" s="9"/>
      <c r="V1444" s="9"/>
      <c r="W1444" s="9" t="str">
        <f t="shared" si="46"/>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7"/>
        <v>-</v>
      </c>
      <c r="R1445" s="8"/>
      <c r="S1445" s="8"/>
      <c r="T1445" s="8"/>
      <c r="U1445" s="8"/>
      <c r="V1445" s="8"/>
      <c r="W1445" s="8" t="str">
        <f t="shared" si="46"/>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7"/>
        <v>-</v>
      </c>
      <c r="R1446" s="9"/>
      <c r="S1446" s="9"/>
      <c r="T1446" s="9"/>
      <c r="U1446" s="9"/>
      <c r="V1446" s="9"/>
      <c r="W1446" s="9" t="str">
        <f t="shared" si="46"/>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7"/>
        <v>-</v>
      </c>
      <c r="R1447" s="8"/>
      <c r="S1447" s="8"/>
      <c r="T1447" s="8"/>
      <c r="U1447" s="8"/>
      <c r="V1447" s="8"/>
      <c r="W1447" s="8" t="str">
        <f t="shared" si="46"/>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7"/>
        <v>-</v>
      </c>
      <c r="R1448" s="9"/>
      <c r="S1448" s="9"/>
      <c r="T1448" s="9"/>
      <c r="U1448" s="9"/>
      <c r="V1448" s="9"/>
      <c r="W1448" s="9" t="str">
        <f t="shared" si="46"/>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7"/>
        <v>-</v>
      </c>
      <c r="R1449" s="8"/>
      <c r="S1449" s="8"/>
      <c r="T1449" s="8"/>
      <c r="U1449" s="8"/>
      <c r="V1449" s="8"/>
      <c r="W1449" s="8" t="str">
        <f t="shared" si="46"/>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7"/>
        <v>-</v>
      </c>
      <c r="R1450" s="9"/>
      <c r="S1450" s="9"/>
      <c r="T1450" s="9"/>
      <c r="U1450" s="9"/>
      <c r="V1450" s="9"/>
      <c r="W1450" s="9" t="str">
        <f t="shared" si="46"/>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7"/>
        <v>-</v>
      </c>
      <c r="R1451" s="8"/>
      <c r="S1451" s="8"/>
      <c r="T1451" s="8"/>
      <c r="U1451" s="8"/>
      <c r="V1451" s="8"/>
      <c r="W1451" s="8" t="str">
        <f t="shared" si="46"/>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7"/>
        <v>-</v>
      </c>
      <c r="R1452" s="9"/>
      <c r="S1452" s="9"/>
      <c r="T1452" s="9"/>
      <c r="U1452" s="9"/>
      <c r="V1452" s="9"/>
      <c r="W1452" s="9" t="str">
        <f t="shared" si="46"/>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7"/>
        <v>-</v>
      </c>
      <c r="R1453" s="8"/>
      <c r="S1453" s="8"/>
      <c r="T1453" s="8"/>
      <c r="U1453" s="8"/>
      <c r="V1453" s="8"/>
      <c r="W1453" s="8" t="str">
        <f t="shared" si="46"/>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7"/>
        <v>-</v>
      </c>
      <c r="R1454" s="9"/>
      <c r="S1454" s="9"/>
      <c r="T1454" s="9"/>
      <c r="U1454" s="9"/>
      <c r="V1454" s="9"/>
      <c r="W1454" s="9" t="str">
        <f t="shared" si="46"/>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7"/>
        <v>-</v>
      </c>
      <c r="R1455" s="8"/>
      <c r="S1455" s="8"/>
      <c r="T1455" s="8"/>
      <c r="U1455" s="8"/>
      <c r="V1455" s="8"/>
      <c r="W1455" s="8" t="str">
        <f t="shared" si="46"/>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7"/>
        <v>-</v>
      </c>
      <c r="R1456" s="9"/>
      <c r="S1456" s="9"/>
      <c r="T1456" s="9"/>
      <c r="U1456" s="9"/>
      <c r="V1456" s="9"/>
      <c r="W1456" s="9" t="str">
        <f t="shared" si="46"/>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7"/>
        <v>-</v>
      </c>
      <c r="R1457" s="8"/>
      <c r="S1457" s="8"/>
      <c r="T1457" s="8"/>
      <c r="U1457" s="8"/>
      <c r="V1457" s="8"/>
      <c r="W1457" s="8" t="str">
        <f t="shared" si="46"/>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7"/>
        <v>-</v>
      </c>
      <c r="R1458" s="9"/>
      <c r="S1458" s="9"/>
      <c r="T1458" s="9"/>
      <c r="U1458" s="9"/>
      <c r="V1458" s="9"/>
      <c r="W1458" s="9" t="str">
        <f t="shared" si="46"/>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7"/>
        <v>-</v>
      </c>
      <c r="R1459" s="8"/>
      <c r="S1459" s="8"/>
      <c r="T1459" s="8"/>
      <c r="U1459" s="8"/>
      <c r="V1459" s="8"/>
      <c r="W1459" s="8" t="str">
        <f t="shared" si="46"/>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7"/>
        <v>-</v>
      </c>
      <c r="R1460" s="9"/>
      <c r="S1460" s="9"/>
      <c r="T1460" s="9"/>
      <c r="U1460" s="9"/>
      <c r="V1460" s="9"/>
      <c r="W1460" s="9" t="str">
        <f t="shared" si="46"/>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7"/>
        <v>-</v>
      </c>
      <c r="R1461" s="8"/>
      <c r="S1461" s="8"/>
      <c r="T1461" s="8"/>
      <c r="U1461" s="8"/>
      <c r="V1461" s="8"/>
      <c r="W1461" s="8" t="str">
        <f t="shared" si="46"/>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7"/>
        <v>-</v>
      </c>
      <c r="R1462" s="9"/>
      <c r="S1462" s="9"/>
      <c r="T1462" s="9"/>
      <c r="U1462" s="9"/>
      <c r="V1462" s="9"/>
      <c r="W1462" s="9" t="str">
        <f t="shared" si="46"/>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7"/>
        <v>-</v>
      </c>
      <c r="R1463" s="8"/>
      <c r="S1463" s="8"/>
      <c r="T1463" s="8"/>
      <c r="U1463" s="8"/>
      <c r="V1463" s="8"/>
      <c r="W1463" s="8" t="str">
        <f t="shared" si="46"/>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7"/>
        <v>-</v>
      </c>
      <c r="R1464" s="9"/>
      <c r="S1464" s="9"/>
      <c r="T1464" s="9"/>
      <c r="U1464" s="9"/>
      <c r="V1464" s="9"/>
      <c r="W1464" s="9" t="str">
        <f t="shared" si="46"/>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7"/>
        <v>-</v>
      </c>
      <c r="R1465" s="8"/>
      <c r="S1465" s="8"/>
      <c r="T1465" s="8"/>
      <c r="U1465" s="8"/>
      <c r="V1465" s="8"/>
      <c r="W1465" s="8" t="str">
        <f t="shared" si="46"/>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7"/>
        <v>-</v>
      </c>
      <c r="R1466" s="9"/>
      <c r="S1466" s="9"/>
      <c r="T1466" s="9"/>
      <c r="U1466" s="9"/>
      <c r="V1466" s="9"/>
      <c r="W1466" s="9" t="str">
        <f t="shared" si="46"/>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7"/>
        <v>-</v>
      </c>
      <c r="R1467" s="8"/>
      <c r="S1467" s="8"/>
      <c r="T1467" s="8"/>
      <c r="U1467" s="8"/>
      <c r="V1467" s="8"/>
      <c r="W1467" s="8" t="str">
        <f t="shared" si="46"/>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7"/>
        <v>-</v>
      </c>
      <c r="R1468" s="9"/>
      <c r="S1468" s="9"/>
      <c r="T1468" s="9"/>
      <c r="U1468" s="9"/>
      <c r="V1468" s="9"/>
      <c r="W1468" s="9" t="str">
        <f t="shared" si="46"/>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7"/>
        <v>-</v>
      </c>
      <c r="R1469" s="8"/>
      <c r="S1469" s="8"/>
      <c r="T1469" s="8"/>
      <c r="U1469" s="8"/>
      <c r="V1469" s="8"/>
      <c r="W1469" s="8" t="str">
        <f t="shared" si="46"/>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7"/>
        <v>-</v>
      </c>
      <c r="R1470" s="9"/>
      <c r="S1470" s="9"/>
      <c r="T1470" s="9"/>
      <c r="U1470" s="9"/>
      <c r="V1470" s="9"/>
      <c r="W1470" s="9" t="str">
        <f t="shared" si="46"/>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7"/>
        <v>-</v>
      </c>
      <c r="R1471" s="8"/>
      <c r="S1471" s="8"/>
      <c r="T1471" s="8"/>
      <c r="U1471" s="8"/>
      <c r="V1471" s="8"/>
      <c r="W1471" s="8" t="str">
        <f t="shared" si="46"/>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7"/>
        <v>-</v>
      </c>
      <c r="R1472" s="9"/>
      <c r="S1472" s="9"/>
      <c r="T1472" s="9"/>
      <c r="U1472" s="9"/>
      <c r="V1472" s="9"/>
      <c r="W1472" s="9" t="str">
        <f t="shared" si="46"/>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7"/>
        <v>-</v>
      </c>
      <c r="R1473" s="8"/>
      <c r="S1473" s="8"/>
      <c r="T1473" s="8"/>
      <c r="U1473" s="8"/>
      <c r="V1473" s="8"/>
      <c r="W1473" s="8" t="str">
        <f t="shared" si="46"/>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7"/>
        <v>-</v>
      </c>
      <c r="R1474" s="9"/>
      <c r="S1474" s="9"/>
      <c r="T1474" s="9"/>
      <c r="U1474" s="9"/>
      <c r="V1474" s="9"/>
      <c r="W1474" s="9" t="str">
        <f t="shared" si="46"/>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7"/>
        <v>-</v>
      </c>
      <c r="R1475" s="8"/>
      <c r="S1475" s="8"/>
      <c r="T1475" s="8"/>
      <c r="U1475" s="8"/>
      <c r="V1475" s="8"/>
      <c r="W1475" s="8" t="str">
        <f t="shared" si="46"/>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7"/>
        <v>-</v>
      </c>
      <c r="R1476" s="9"/>
      <c r="S1476" s="9"/>
      <c r="T1476" s="9"/>
      <c r="U1476" s="9"/>
      <c r="V1476" s="9"/>
      <c r="W1476" s="9" t="str">
        <f t="shared" si="46"/>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7"/>
        <v>-</v>
      </c>
      <c r="R1477" s="8"/>
      <c r="S1477" s="8"/>
      <c r="T1477" s="8"/>
      <c r="U1477" s="8"/>
      <c r="V1477" s="8"/>
      <c r="W1477" s="8" t="str">
        <f t="shared" ref="W1477:W1540" si="48">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9">IF(B1478&gt;1/1/1900, (IF(R1478="Closed",(DATEDIF(B1478,P1478,"d"))-(DATEDIF(M1478,O1478,"d")),IF(OR(R1478="Pending",ISBLANK(P1478)),TODAY()-B1478))),"-")</f>
        <v>-</v>
      </c>
      <c r="R1478" s="9"/>
      <c r="S1478" s="9"/>
      <c r="T1478" s="9"/>
      <c r="U1478" s="9"/>
      <c r="V1478" s="9"/>
      <c r="W1478" s="9" t="str">
        <f t="shared" si="48"/>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9"/>
        <v>-</v>
      </c>
      <c r="R1479" s="8"/>
      <c r="S1479" s="8"/>
      <c r="T1479" s="8"/>
      <c r="U1479" s="8"/>
      <c r="V1479" s="8"/>
      <c r="W1479" s="8" t="str">
        <f t="shared" si="48"/>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9"/>
        <v>-</v>
      </c>
      <c r="R1480" s="9"/>
      <c r="S1480" s="9"/>
      <c r="T1480" s="9"/>
      <c r="U1480" s="9"/>
      <c r="V1480" s="9"/>
      <c r="W1480" s="9" t="str">
        <f t="shared" si="48"/>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9"/>
        <v>-</v>
      </c>
      <c r="R1481" s="8"/>
      <c r="S1481" s="8"/>
      <c r="T1481" s="8"/>
      <c r="U1481" s="8"/>
      <c r="V1481" s="8"/>
      <c r="W1481" s="8" t="str">
        <f t="shared" si="48"/>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9"/>
        <v>-</v>
      </c>
      <c r="R1482" s="9"/>
      <c r="S1482" s="9"/>
      <c r="T1482" s="9"/>
      <c r="U1482" s="9"/>
      <c r="V1482" s="9"/>
      <c r="W1482" s="9" t="str">
        <f t="shared" si="48"/>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9"/>
        <v>-</v>
      </c>
      <c r="R1483" s="8"/>
      <c r="S1483" s="8"/>
      <c r="T1483" s="8"/>
      <c r="U1483" s="8"/>
      <c r="V1483" s="8"/>
      <c r="W1483" s="8" t="str">
        <f t="shared" si="48"/>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9"/>
        <v>-</v>
      </c>
      <c r="R1484" s="9"/>
      <c r="S1484" s="9"/>
      <c r="T1484" s="9"/>
      <c r="U1484" s="9"/>
      <c r="V1484" s="9"/>
      <c r="W1484" s="9" t="str">
        <f t="shared" si="48"/>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9"/>
        <v>-</v>
      </c>
      <c r="R1485" s="8"/>
      <c r="S1485" s="8"/>
      <c r="T1485" s="8"/>
      <c r="U1485" s="8"/>
      <c r="V1485" s="8"/>
      <c r="W1485" s="8" t="str">
        <f t="shared" si="48"/>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9"/>
        <v>-</v>
      </c>
      <c r="R1486" s="9"/>
      <c r="S1486" s="9"/>
      <c r="T1486" s="9"/>
      <c r="U1486" s="9"/>
      <c r="V1486" s="9"/>
      <c r="W1486" s="9" t="str">
        <f t="shared" si="48"/>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9"/>
        <v>-</v>
      </c>
      <c r="R1487" s="8"/>
      <c r="S1487" s="8"/>
      <c r="T1487" s="8"/>
      <c r="U1487" s="8"/>
      <c r="V1487" s="8"/>
      <c r="W1487" s="8" t="str">
        <f t="shared" si="48"/>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9"/>
        <v>-</v>
      </c>
      <c r="R1488" s="9"/>
      <c r="S1488" s="9"/>
      <c r="T1488" s="9"/>
      <c r="U1488" s="9"/>
      <c r="V1488" s="9"/>
      <c r="W1488" s="9" t="str">
        <f t="shared" si="48"/>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9"/>
        <v>-</v>
      </c>
      <c r="R1489" s="8"/>
      <c r="S1489" s="8"/>
      <c r="T1489" s="8"/>
      <c r="U1489" s="8"/>
      <c r="V1489" s="8"/>
      <c r="W1489" s="8" t="str">
        <f t="shared" si="48"/>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9"/>
        <v>-</v>
      </c>
      <c r="R1490" s="9"/>
      <c r="S1490" s="9"/>
      <c r="T1490" s="9"/>
      <c r="U1490" s="9"/>
      <c r="V1490" s="9"/>
      <c r="W1490" s="9" t="str">
        <f t="shared" si="48"/>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9"/>
        <v>-</v>
      </c>
      <c r="R1491" s="8"/>
      <c r="S1491" s="8"/>
      <c r="T1491" s="8"/>
      <c r="U1491" s="8"/>
      <c r="V1491" s="8"/>
      <c r="W1491" s="8" t="str">
        <f t="shared" si="48"/>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9"/>
        <v>-</v>
      </c>
      <c r="R1492" s="9"/>
      <c r="S1492" s="9"/>
      <c r="T1492" s="9"/>
      <c r="U1492" s="9"/>
      <c r="V1492" s="9"/>
      <c r="W1492" s="9" t="str">
        <f t="shared" si="48"/>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9"/>
        <v>-</v>
      </c>
      <c r="R1493" s="8"/>
      <c r="S1493" s="8"/>
      <c r="T1493" s="8"/>
      <c r="U1493" s="8"/>
      <c r="V1493" s="8"/>
      <c r="W1493" s="8" t="str">
        <f t="shared" si="48"/>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9"/>
        <v>-</v>
      </c>
      <c r="R1494" s="9"/>
      <c r="S1494" s="9"/>
      <c r="T1494" s="9"/>
      <c r="U1494" s="9"/>
      <c r="V1494" s="9"/>
      <c r="W1494" s="9" t="str">
        <f t="shared" si="48"/>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9"/>
        <v>-</v>
      </c>
      <c r="R1495" s="8"/>
      <c r="S1495" s="8"/>
      <c r="T1495" s="8"/>
      <c r="U1495" s="8"/>
      <c r="V1495" s="8"/>
      <c r="W1495" s="8" t="str">
        <f t="shared" si="48"/>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9"/>
        <v>-</v>
      </c>
      <c r="R1496" s="9"/>
      <c r="S1496" s="9"/>
      <c r="T1496" s="9"/>
      <c r="U1496" s="9"/>
      <c r="V1496" s="9"/>
      <c r="W1496" s="9" t="str">
        <f t="shared" si="48"/>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9"/>
        <v>-</v>
      </c>
      <c r="R1497" s="8"/>
      <c r="S1497" s="8"/>
      <c r="T1497" s="8"/>
      <c r="U1497" s="8"/>
      <c r="V1497" s="8"/>
      <c r="W1497" s="8" t="str">
        <f t="shared" si="48"/>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9"/>
        <v>-</v>
      </c>
      <c r="R1498" s="9"/>
      <c r="S1498" s="9"/>
      <c r="T1498" s="9"/>
      <c r="U1498" s="9"/>
      <c r="V1498" s="9"/>
      <c r="W1498" s="9" t="str">
        <f t="shared" si="48"/>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9"/>
        <v>-</v>
      </c>
      <c r="R1499" s="8"/>
      <c r="S1499" s="8"/>
      <c r="T1499" s="8"/>
      <c r="U1499" s="8"/>
      <c r="V1499" s="8"/>
      <c r="W1499" s="8" t="str">
        <f t="shared" si="48"/>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9"/>
        <v>-</v>
      </c>
      <c r="R1500" s="9"/>
      <c r="S1500" s="9"/>
      <c r="T1500" s="9"/>
      <c r="U1500" s="9"/>
      <c r="V1500" s="9"/>
      <c r="W1500" s="9" t="str">
        <f t="shared" si="48"/>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9"/>
        <v>-</v>
      </c>
      <c r="R1501" s="8"/>
      <c r="S1501" s="8"/>
      <c r="T1501" s="8"/>
      <c r="U1501" s="8"/>
      <c r="V1501" s="8"/>
      <c r="W1501" s="8" t="str">
        <f t="shared" si="48"/>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9"/>
        <v>-</v>
      </c>
      <c r="R1502" s="9"/>
      <c r="S1502" s="9"/>
      <c r="T1502" s="9"/>
      <c r="U1502" s="9"/>
      <c r="V1502" s="9"/>
      <c r="W1502" s="9" t="str">
        <f t="shared" si="48"/>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9"/>
        <v>-</v>
      </c>
      <c r="R1503" s="8"/>
      <c r="S1503" s="8"/>
      <c r="T1503" s="8"/>
      <c r="U1503" s="8"/>
      <c r="V1503" s="8"/>
      <c r="W1503" s="8" t="str">
        <f t="shared" si="48"/>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9"/>
        <v>-</v>
      </c>
      <c r="R1504" s="9"/>
      <c r="S1504" s="9"/>
      <c r="T1504" s="9"/>
      <c r="U1504" s="9"/>
      <c r="V1504" s="9"/>
      <c r="W1504" s="9" t="str">
        <f t="shared" si="48"/>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9"/>
        <v>-</v>
      </c>
      <c r="R1505" s="8"/>
      <c r="S1505" s="8"/>
      <c r="T1505" s="8"/>
      <c r="U1505" s="8"/>
      <c r="V1505" s="8"/>
      <c r="W1505" s="8" t="str">
        <f t="shared" si="48"/>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9"/>
        <v>-</v>
      </c>
      <c r="R1506" s="9"/>
      <c r="S1506" s="9"/>
      <c r="T1506" s="9"/>
      <c r="U1506" s="9"/>
      <c r="V1506" s="9"/>
      <c r="W1506" s="9" t="str">
        <f t="shared" si="48"/>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9"/>
        <v>-</v>
      </c>
      <c r="R1507" s="8"/>
      <c r="S1507" s="8"/>
      <c r="T1507" s="8"/>
      <c r="U1507" s="8"/>
      <c r="V1507" s="8"/>
      <c r="W1507" s="8" t="str">
        <f t="shared" si="48"/>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9"/>
        <v>-</v>
      </c>
      <c r="R1508" s="9"/>
      <c r="S1508" s="9"/>
      <c r="T1508" s="9"/>
      <c r="U1508" s="9"/>
      <c r="V1508" s="9"/>
      <c r="W1508" s="9" t="str">
        <f t="shared" si="48"/>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9"/>
        <v>-</v>
      </c>
      <c r="R1509" s="8"/>
      <c r="S1509" s="8"/>
      <c r="T1509" s="8"/>
      <c r="U1509" s="8"/>
      <c r="V1509" s="8"/>
      <c r="W1509" s="8" t="str">
        <f t="shared" si="48"/>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9"/>
        <v>-</v>
      </c>
      <c r="R1510" s="9"/>
      <c r="S1510" s="9"/>
      <c r="T1510" s="9"/>
      <c r="U1510" s="9"/>
      <c r="V1510" s="9"/>
      <c r="W1510" s="9" t="str">
        <f t="shared" si="48"/>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9"/>
        <v>-</v>
      </c>
      <c r="R1511" s="8"/>
      <c r="S1511" s="8"/>
      <c r="T1511" s="8"/>
      <c r="U1511" s="8"/>
      <c r="V1511" s="8"/>
      <c r="W1511" s="8" t="str">
        <f t="shared" si="48"/>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9"/>
        <v>-</v>
      </c>
      <c r="R1512" s="9"/>
      <c r="S1512" s="9"/>
      <c r="T1512" s="9"/>
      <c r="U1512" s="9"/>
      <c r="V1512" s="9"/>
      <c r="W1512" s="9" t="str">
        <f t="shared" si="48"/>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9"/>
        <v>-</v>
      </c>
      <c r="R1513" s="8"/>
      <c r="S1513" s="8"/>
      <c r="T1513" s="8"/>
      <c r="U1513" s="8"/>
      <c r="V1513" s="8"/>
      <c r="W1513" s="8" t="str">
        <f t="shared" si="48"/>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9"/>
        <v>-</v>
      </c>
      <c r="R1514" s="9"/>
      <c r="S1514" s="9"/>
      <c r="T1514" s="9"/>
      <c r="U1514" s="9"/>
      <c r="V1514" s="9"/>
      <c r="W1514" s="9" t="str">
        <f t="shared" si="48"/>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9"/>
        <v>-</v>
      </c>
      <c r="R1515" s="8"/>
      <c r="S1515" s="8"/>
      <c r="T1515" s="8"/>
      <c r="U1515" s="8"/>
      <c r="V1515" s="8"/>
      <c r="W1515" s="8" t="str">
        <f t="shared" si="48"/>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9"/>
        <v>-</v>
      </c>
      <c r="R1516" s="9"/>
      <c r="S1516" s="9"/>
      <c r="T1516" s="9"/>
      <c r="U1516" s="9"/>
      <c r="V1516" s="9"/>
      <c r="W1516" s="9" t="str">
        <f t="shared" si="48"/>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9"/>
        <v>-</v>
      </c>
      <c r="R1517" s="8"/>
      <c r="S1517" s="8"/>
      <c r="T1517" s="8"/>
      <c r="U1517" s="8"/>
      <c r="V1517" s="8"/>
      <c r="W1517" s="8" t="str">
        <f t="shared" si="48"/>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9"/>
        <v>-</v>
      </c>
      <c r="R1518" s="9"/>
      <c r="S1518" s="9"/>
      <c r="T1518" s="9"/>
      <c r="U1518" s="9"/>
      <c r="V1518" s="9"/>
      <c r="W1518" s="9" t="str">
        <f t="shared" si="48"/>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9"/>
        <v>-</v>
      </c>
      <c r="R1519" s="8"/>
      <c r="S1519" s="8"/>
      <c r="T1519" s="8"/>
      <c r="U1519" s="8"/>
      <c r="V1519" s="8"/>
      <c r="W1519" s="8" t="str">
        <f t="shared" si="48"/>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9"/>
        <v>-</v>
      </c>
      <c r="R1520" s="9"/>
      <c r="S1520" s="9"/>
      <c r="T1520" s="9"/>
      <c r="U1520" s="9"/>
      <c r="V1520" s="9"/>
      <c r="W1520" s="9" t="str">
        <f t="shared" si="48"/>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9"/>
        <v>-</v>
      </c>
      <c r="R1521" s="8"/>
      <c r="S1521" s="8"/>
      <c r="T1521" s="8"/>
      <c r="U1521" s="8"/>
      <c r="V1521" s="8"/>
      <c r="W1521" s="8" t="str">
        <f t="shared" si="48"/>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9"/>
        <v>-</v>
      </c>
      <c r="R1522" s="9"/>
      <c r="S1522" s="9"/>
      <c r="T1522" s="9"/>
      <c r="U1522" s="9"/>
      <c r="V1522" s="9"/>
      <c r="W1522" s="9" t="str">
        <f t="shared" si="48"/>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9"/>
        <v>-</v>
      </c>
      <c r="R1523" s="8"/>
      <c r="S1523" s="8"/>
      <c r="T1523" s="8"/>
      <c r="U1523" s="8"/>
      <c r="V1523" s="8"/>
      <c r="W1523" s="8" t="str">
        <f t="shared" si="48"/>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9"/>
        <v>-</v>
      </c>
      <c r="R1524" s="9"/>
      <c r="S1524" s="9"/>
      <c r="T1524" s="9"/>
      <c r="U1524" s="9"/>
      <c r="V1524" s="9"/>
      <c r="W1524" s="9" t="str">
        <f t="shared" si="48"/>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9"/>
        <v>-</v>
      </c>
      <c r="R1525" s="8"/>
      <c r="S1525" s="8"/>
      <c r="T1525" s="8"/>
      <c r="U1525" s="8"/>
      <c r="V1525" s="8"/>
      <c r="W1525" s="8" t="str">
        <f t="shared" si="48"/>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9"/>
        <v>-</v>
      </c>
      <c r="R1526" s="9"/>
      <c r="S1526" s="9"/>
      <c r="T1526" s="9"/>
      <c r="U1526" s="9"/>
      <c r="V1526" s="9"/>
      <c r="W1526" s="9" t="str">
        <f t="shared" si="48"/>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9"/>
        <v>-</v>
      </c>
      <c r="R1527" s="8"/>
      <c r="S1527" s="8"/>
      <c r="T1527" s="8"/>
      <c r="U1527" s="8"/>
      <c r="V1527" s="8"/>
      <c r="W1527" s="8" t="str">
        <f t="shared" si="48"/>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9"/>
        <v>-</v>
      </c>
      <c r="R1528" s="9"/>
      <c r="S1528" s="9"/>
      <c r="T1528" s="9"/>
      <c r="U1528" s="9"/>
      <c r="V1528" s="9"/>
      <c r="W1528" s="9" t="str">
        <f t="shared" si="48"/>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9"/>
        <v>-</v>
      </c>
      <c r="R1529" s="8"/>
      <c r="S1529" s="8"/>
      <c r="T1529" s="8"/>
      <c r="U1529" s="8"/>
      <c r="V1529" s="8"/>
      <c r="W1529" s="8" t="str">
        <f t="shared" si="48"/>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9"/>
        <v>-</v>
      </c>
      <c r="R1530" s="9"/>
      <c r="S1530" s="9"/>
      <c r="T1530" s="9"/>
      <c r="U1530" s="9"/>
      <c r="V1530" s="9"/>
      <c r="W1530" s="9" t="str">
        <f t="shared" si="48"/>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9"/>
        <v>-</v>
      </c>
      <c r="R1531" s="8"/>
      <c r="S1531" s="8"/>
      <c r="T1531" s="8"/>
      <c r="U1531" s="8"/>
      <c r="V1531" s="8"/>
      <c r="W1531" s="8" t="str">
        <f t="shared" si="48"/>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9"/>
        <v>-</v>
      </c>
      <c r="R1532" s="9"/>
      <c r="S1532" s="9"/>
      <c r="T1532" s="9"/>
      <c r="U1532" s="9"/>
      <c r="V1532" s="9"/>
      <c r="W1532" s="9" t="str">
        <f t="shared" si="48"/>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9"/>
        <v>-</v>
      </c>
      <c r="R1533" s="8"/>
      <c r="S1533" s="8"/>
      <c r="T1533" s="8"/>
      <c r="U1533" s="8"/>
      <c r="V1533" s="8"/>
      <c r="W1533" s="8" t="str">
        <f t="shared" si="48"/>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9"/>
        <v>-</v>
      </c>
      <c r="R1534" s="9"/>
      <c r="S1534" s="9"/>
      <c r="T1534" s="9"/>
      <c r="U1534" s="9"/>
      <c r="V1534" s="9"/>
      <c r="W1534" s="9" t="str">
        <f t="shared" si="48"/>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9"/>
        <v>-</v>
      </c>
      <c r="R1535" s="8"/>
      <c r="S1535" s="8"/>
      <c r="T1535" s="8"/>
      <c r="U1535" s="8"/>
      <c r="V1535" s="8"/>
      <c r="W1535" s="8" t="str">
        <f t="shared" si="48"/>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9"/>
        <v>-</v>
      </c>
      <c r="R1536" s="9"/>
      <c r="S1536" s="9"/>
      <c r="T1536" s="9"/>
      <c r="U1536" s="9"/>
      <c r="V1536" s="9"/>
      <c r="W1536" s="9" t="str">
        <f t="shared" si="48"/>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9"/>
        <v>-</v>
      </c>
      <c r="R1537" s="8"/>
      <c r="S1537" s="8"/>
      <c r="T1537" s="8"/>
      <c r="U1537" s="8"/>
      <c r="V1537" s="8"/>
      <c r="W1537" s="8" t="str">
        <f t="shared" si="48"/>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9"/>
        <v>-</v>
      </c>
      <c r="R1538" s="9"/>
      <c r="S1538" s="9"/>
      <c r="T1538" s="9"/>
      <c r="U1538" s="9"/>
      <c r="V1538" s="9"/>
      <c r="W1538" s="9" t="str">
        <f t="shared" si="48"/>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9"/>
        <v>-</v>
      </c>
      <c r="R1539" s="8"/>
      <c r="S1539" s="8"/>
      <c r="T1539" s="8"/>
      <c r="U1539" s="8"/>
      <c r="V1539" s="8"/>
      <c r="W1539" s="8" t="str">
        <f t="shared" si="48"/>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9"/>
        <v>-</v>
      </c>
      <c r="R1540" s="9"/>
      <c r="S1540" s="9"/>
      <c r="T1540" s="9"/>
      <c r="U1540" s="9"/>
      <c r="V1540" s="9"/>
      <c r="W1540" s="9" t="str">
        <f t="shared" si="48"/>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9"/>
        <v>-</v>
      </c>
      <c r="R1541" s="8"/>
      <c r="S1541" s="8"/>
      <c r="T1541" s="8"/>
      <c r="U1541" s="8"/>
      <c r="V1541" s="8"/>
      <c r="W1541" s="8" t="str">
        <f t="shared" ref="W1541:W1604" si="50">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1">IF(B1542&gt;1/1/1900, (IF(R1542="Closed",(DATEDIF(B1542,P1542,"d"))-(DATEDIF(M1542,O1542,"d")),IF(OR(R1542="Pending",ISBLANK(P1542)),TODAY()-B1542))),"-")</f>
        <v>-</v>
      </c>
      <c r="R1542" s="9"/>
      <c r="S1542" s="9"/>
      <c r="T1542" s="9"/>
      <c r="U1542" s="9"/>
      <c r="V1542" s="9"/>
      <c r="W1542" s="9" t="str">
        <f t="shared" si="50"/>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1"/>
        <v>-</v>
      </c>
      <c r="R1543" s="8"/>
      <c r="S1543" s="8"/>
      <c r="T1543" s="8"/>
      <c r="U1543" s="8"/>
      <c r="V1543" s="8"/>
      <c r="W1543" s="8" t="str">
        <f t="shared" si="50"/>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1"/>
        <v>-</v>
      </c>
      <c r="R1544" s="9"/>
      <c r="S1544" s="9"/>
      <c r="T1544" s="9"/>
      <c r="U1544" s="9"/>
      <c r="V1544" s="9"/>
      <c r="W1544" s="9" t="str">
        <f t="shared" si="50"/>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1"/>
        <v>-</v>
      </c>
      <c r="R1545" s="8"/>
      <c r="S1545" s="8"/>
      <c r="T1545" s="8"/>
      <c r="U1545" s="8"/>
      <c r="V1545" s="8"/>
      <c r="W1545" s="8" t="str">
        <f t="shared" si="50"/>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1"/>
        <v>-</v>
      </c>
      <c r="R1546" s="9"/>
      <c r="S1546" s="9"/>
      <c r="T1546" s="9"/>
      <c r="U1546" s="9"/>
      <c r="V1546" s="9"/>
      <c r="W1546" s="9" t="str">
        <f t="shared" si="50"/>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1"/>
        <v>-</v>
      </c>
      <c r="R1547" s="8"/>
      <c r="S1547" s="8"/>
      <c r="T1547" s="8"/>
      <c r="U1547" s="8"/>
      <c r="V1547" s="8"/>
      <c r="W1547" s="8" t="str">
        <f t="shared" si="50"/>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1"/>
        <v>-</v>
      </c>
      <c r="R1548" s="9"/>
      <c r="S1548" s="9"/>
      <c r="T1548" s="9"/>
      <c r="U1548" s="9"/>
      <c r="V1548" s="9"/>
      <c r="W1548" s="9" t="str">
        <f t="shared" si="50"/>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1"/>
        <v>-</v>
      </c>
      <c r="R1549" s="8"/>
      <c r="S1549" s="8"/>
      <c r="T1549" s="8"/>
      <c r="U1549" s="8"/>
      <c r="V1549" s="8"/>
      <c r="W1549" s="8" t="str">
        <f t="shared" si="50"/>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1"/>
        <v>-</v>
      </c>
      <c r="R1550" s="9"/>
      <c r="S1550" s="9"/>
      <c r="T1550" s="9"/>
      <c r="U1550" s="9"/>
      <c r="V1550" s="9"/>
      <c r="W1550" s="9" t="str">
        <f t="shared" si="50"/>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1"/>
        <v>-</v>
      </c>
      <c r="R1551" s="8"/>
      <c r="S1551" s="8"/>
      <c r="T1551" s="8"/>
      <c r="U1551" s="8"/>
      <c r="V1551" s="8"/>
      <c r="W1551" s="8" t="str">
        <f t="shared" si="50"/>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1"/>
        <v>-</v>
      </c>
      <c r="R1552" s="9"/>
      <c r="S1552" s="9"/>
      <c r="T1552" s="9"/>
      <c r="U1552" s="9"/>
      <c r="V1552" s="9"/>
      <c r="W1552" s="9" t="str">
        <f t="shared" si="50"/>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1"/>
        <v>-</v>
      </c>
      <c r="R1553" s="8"/>
      <c r="S1553" s="8"/>
      <c r="T1553" s="8"/>
      <c r="U1553" s="8"/>
      <c r="V1553" s="8"/>
      <c r="W1553" s="8" t="str">
        <f t="shared" si="50"/>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1"/>
        <v>-</v>
      </c>
      <c r="R1554" s="9"/>
      <c r="S1554" s="9"/>
      <c r="T1554" s="9"/>
      <c r="U1554" s="9"/>
      <c r="V1554" s="9"/>
      <c r="W1554" s="9" t="str">
        <f t="shared" si="50"/>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1"/>
        <v>-</v>
      </c>
      <c r="R1555" s="8"/>
      <c r="S1555" s="8"/>
      <c r="T1555" s="8"/>
      <c r="U1555" s="8"/>
      <c r="V1555" s="8"/>
      <c r="W1555" s="8" t="str">
        <f t="shared" si="50"/>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1"/>
        <v>-</v>
      </c>
      <c r="R1556" s="9"/>
      <c r="S1556" s="9"/>
      <c r="T1556" s="9"/>
      <c r="U1556" s="9"/>
      <c r="V1556" s="9"/>
      <c r="W1556" s="9" t="str">
        <f t="shared" si="50"/>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1"/>
        <v>-</v>
      </c>
      <c r="R1557" s="8"/>
      <c r="S1557" s="8"/>
      <c r="T1557" s="8"/>
      <c r="U1557" s="8"/>
      <c r="V1557" s="8"/>
      <c r="W1557" s="8" t="str">
        <f t="shared" si="50"/>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1"/>
        <v>-</v>
      </c>
      <c r="R1558" s="9"/>
      <c r="S1558" s="9"/>
      <c r="T1558" s="9"/>
      <c r="U1558" s="9"/>
      <c r="V1558" s="9"/>
      <c r="W1558" s="9" t="str">
        <f t="shared" si="50"/>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1"/>
        <v>-</v>
      </c>
      <c r="R1559" s="8"/>
      <c r="S1559" s="8"/>
      <c r="T1559" s="8"/>
      <c r="U1559" s="8"/>
      <c r="V1559" s="8"/>
      <c r="W1559" s="8" t="str">
        <f t="shared" si="50"/>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1"/>
        <v>-</v>
      </c>
      <c r="R1560" s="9"/>
      <c r="S1560" s="9"/>
      <c r="T1560" s="9"/>
      <c r="U1560" s="9"/>
      <c r="V1560" s="9"/>
      <c r="W1560" s="9" t="str">
        <f t="shared" si="50"/>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1"/>
        <v>-</v>
      </c>
      <c r="R1561" s="8"/>
      <c r="S1561" s="8"/>
      <c r="T1561" s="8"/>
      <c r="U1561" s="8"/>
      <c r="V1561" s="8"/>
      <c r="W1561" s="8" t="str">
        <f t="shared" si="50"/>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1"/>
        <v>-</v>
      </c>
      <c r="R1562" s="9"/>
      <c r="S1562" s="9"/>
      <c r="T1562" s="9"/>
      <c r="U1562" s="9"/>
      <c r="V1562" s="9"/>
      <c r="W1562" s="9" t="str">
        <f t="shared" si="50"/>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1"/>
        <v>-</v>
      </c>
      <c r="R1563" s="8"/>
      <c r="S1563" s="8"/>
      <c r="T1563" s="8"/>
      <c r="U1563" s="8"/>
      <c r="V1563" s="8"/>
      <c r="W1563" s="8" t="str">
        <f t="shared" si="50"/>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1"/>
        <v>-</v>
      </c>
      <c r="R1564" s="9"/>
      <c r="S1564" s="9"/>
      <c r="T1564" s="9"/>
      <c r="U1564" s="9"/>
      <c r="V1564" s="9"/>
      <c r="W1564" s="9" t="str">
        <f t="shared" si="50"/>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1"/>
        <v>-</v>
      </c>
      <c r="R1565" s="8"/>
      <c r="S1565" s="8"/>
      <c r="T1565" s="8"/>
      <c r="U1565" s="8"/>
      <c r="V1565" s="8"/>
      <c r="W1565" s="8" t="str">
        <f t="shared" si="50"/>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1"/>
        <v>-</v>
      </c>
      <c r="R1566" s="9"/>
      <c r="S1566" s="9"/>
      <c r="T1566" s="9"/>
      <c r="U1566" s="9"/>
      <c r="V1566" s="9"/>
      <c r="W1566" s="9" t="str">
        <f t="shared" si="50"/>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1"/>
        <v>-</v>
      </c>
      <c r="R1567" s="8"/>
      <c r="S1567" s="8"/>
      <c r="T1567" s="8"/>
      <c r="U1567" s="8"/>
      <c r="V1567" s="8"/>
      <c r="W1567" s="8" t="str">
        <f t="shared" si="50"/>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1"/>
        <v>-</v>
      </c>
      <c r="R1568" s="9"/>
      <c r="S1568" s="9"/>
      <c r="T1568" s="9"/>
      <c r="U1568" s="9"/>
      <c r="V1568" s="9"/>
      <c r="W1568" s="9" t="str">
        <f t="shared" si="50"/>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1"/>
        <v>-</v>
      </c>
      <c r="R1569" s="8"/>
      <c r="S1569" s="8"/>
      <c r="T1569" s="8"/>
      <c r="U1569" s="8"/>
      <c r="V1569" s="8"/>
      <c r="W1569" s="8" t="str">
        <f t="shared" si="50"/>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1"/>
        <v>-</v>
      </c>
      <c r="R1570" s="9"/>
      <c r="S1570" s="9"/>
      <c r="T1570" s="9"/>
      <c r="U1570" s="9"/>
      <c r="V1570" s="9"/>
      <c r="W1570" s="9" t="str">
        <f t="shared" si="50"/>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1"/>
        <v>-</v>
      </c>
      <c r="R1571" s="8"/>
      <c r="S1571" s="8"/>
      <c r="T1571" s="8"/>
      <c r="U1571" s="8"/>
      <c r="V1571" s="8"/>
      <c r="W1571" s="8" t="str">
        <f t="shared" si="50"/>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1"/>
        <v>-</v>
      </c>
      <c r="R1572" s="9"/>
      <c r="S1572" s="9"/>
      <c r="T1572" s="9"/>
      <c r="U1572" s="9"/>
      <c r="V1572" s="9"/>
      <c r="W1572" s="9" t="str">
        <f t="shared" si="50"/>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1"/>
        <v>-</v>
      </c>
      <c r="R1573" s="8"/>
      <c r="S1573" s="8"/>
      <c r="T1573" s="8"/>
      <c r="U1573" s="8"/>
      <c r="V1573" s="8"/>
      <c r="W1573" s="8" t="str">
        <f t="shared" si="50"/>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1"/>
        <v>-</v>
      </c>
      <c r="R1574" s="9"/>
      <c r="S1574" s="9"/>
      <c r="T1574" s="9"/>
      <c r="U1574" s="9"/>
      <c r="V1574" s="9"/>
      <c r="W1574" s="9" t="str">
        <f t="shared" si="50"/>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1"/>
        <v>-</v>
      </c>
      <c r="R1575" s="8"/>
      <c r="S1575" s="8"/>
      <c r="T1575" s="8"/>
      <c r="U1575" s="8"/>
      <c r="V1575" s="8"/>
      <c r="W1575" s="8" t="str">
        <f t="shared" si="50"/>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1"/>
        <v>-</v>
      </c>
      <c r="R1576" s="9"/>
      <c r="S1576" s="9"/>
      <c r="T1576" s="9"/>
      <c r="U1576" s="9"/>
      <c r="V1576" s="9"/>
      <c r="W1576" s="9" t="str">
        <f t="shared" si="50"/>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1"/>
        <v>-</v>
      </c>
      <c r="R1577" s="8"/>
      <c r="S1577" s="8"/>
      <c r="T1577" s="8"/>
      <c r="U1577" s="8"/>
      <c r="V1577" s="8"/>
      <c r="W1577" s="8" t="str">
        <f t="shared" si="50"/>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1"/>
        <v>-</v>
      </c>
      <c r="R1578" s="9"/>
      <c r="S1578" s="9"/>
      <c r="T1578" s="9"/>
      <c r="U1578" s="9"/>
      <c r="V1578" s="9"/>
      <c r="W1578" s="9" t="str">
        <f t="shared" si="50"/>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1"/>
        <v>-</v>
      </c>
      <c r="R1579" s="8"/>
      <c r="S1579" s="8"/>
      <c r="T1579" s="8"/>
      <c r="U1579" s="8"/>
      <c r="V1579" s="8"/>
      <c r="W1579" s="8" t="str">
        <f t="shared" si="50"/>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1"/>
        <v>-</v>
      </c>
      <c r="R1580" s="9"/>
      <c r="S1580" s="9"/>
      <c r="T1580" s="9"/>
      <c r="U1580" s="9"/>
      <c r="V1580" s="9"/>
      <c r="W1580" s="9" t="str">
        <f t="shared" si="50"/>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1"/>
        <v>-</v>
      </c>
      <c r="R1581" s="8"/>
      <c r="S1581" s="8"/>
      <c r="T1581" s="8"/>
      <c r="U1581" s="8"/>
      <c r="V1581" s="8"/>
      <c r="W1581" s="8" t="str">
        <f t="shared" si="50"/>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1"/>
        <v>-</v>
      </c>
      <c r="R1582" s="9"/>
      <c r="S1582" s="9"/>
      <c r="T1582" s="9"/>
      <c r="U1582" s="9"/>
      <c r="V1582" s="9"/>
      <c r="W1582" s="9" t="str">
        <f t="shared" si="50"/>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1"/>
        <v>-</v>
      </c>
      <c r="R1583" s="8"/>
      <c r="S1583" s="8"/>
      <c r="T1583" s="8"/>
      <c r="U1583" s="8"/>
      <c r="V1583" s="8"/>
      <c r="W1583" s="8" t="str">
        <f t="shared" si="50"/>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1"/>
        <v>-</v>
      </c>
      <c r="R1584" s="9"/>
      <c r="S1584" s="9"/>
      <c r="T1584" s="9"/>
      <c r="U1584" s="9"/>
      <c r="V1584" s="9"/>
      <c r="W1584" s="9" t="str">
        <f t="shared" si="50"/>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1"/>
        <v>-</v>
      </c>
      <c r="R1585" s="8"/>
      <c r="S1585" s="8"/>
      <c r="T1585" s="8"/>
      <c r="U1585" s="8"/>
      <c r="V1585" s="8"/>
      <c r="W1585" s="8" t="str">
        <f t="shared" si="50"/>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1"/>
        <v>-</v>
      </c>
      <c r="R1586" s="9"/>
      <c r="S1586" s="9"/>
      <c r="T1586" s="9"/>
      <c r="U1586" s="9"/>
      <c r="V1586" s="9"/>
      <c r="W1586" s="9" t="str">
        <f t="shared" si="50"/>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1"/>
        <v>-</v>
      </c>
      <c r="R1587" s="8"/>
      <c r="S1587" s="8"/>
      <c r="T1587" s="8"/>
      <c r="U1587" s="8"/>
      <c r="V1587" s="8"/>
      <c r="W1587" s="8" t="str">
        <f t="shared" si="50"/>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1"/>
        <v>-</v>
      </c>
      <c r="R1588" s="9"/>
      <c r="S1588" s="9"/>
      <c r="T1588" s="9"/>
      <c r="U1588" s="9"/>
      <c r="V1588" s="9"/>
      <c r="W1588" s="9" t="str">
        <f t="shared" si="50"/>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1"/>
        <v>-</v>
      </c>
      <c r="R1589" s="8"/>
      <c r="S1589" s="8"/>
      <c r="T1589" s="8"/>
      <c r="U1589" s="8"/>
      <c r="V1589" s="8"/>
      <c r="W1589" s="8" t="str">
        <f t="shared" si="50"/>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1"/>
        <v>-</v>
      </c>
      <c r="R1590" s="9"/>
      <c r="S1590" s="9"/>
      <c r="T1590" s="9"/>
      <c r="U1590" s="9"/>
      <c r="V1590" s="9"/>
      <c r="W1590" s="9" t="str">
        <f t="shared" si="50"/>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1"/>
        <v>-</v>
      </c>
      <c r="R1591" s="8"/>
      <c r="S1591" s="8"/>
      <c r="T1591" s="8"/>
      <c r="U1591" s="8"/>
      <c r="V1591" s="8"/>
      <c r="W1591" s="8" t="str">
        <f t="shared" si="50"/>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1"/>
        <v>-</v>
      </c>
      <c r="R1592" s="9"/>
      <c r="S1592" s="9"/>
      <c r="T1592" s="9"/>
      <c r="U1592" s="9"/>
      <c r="V1592" s="9"/>
      <c r="W1592" s="9" t="str">
        <f t="shared" si="50"/>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1"/>
        <v>-</v>
      </c>
      <c r="R1593" s="8"/>
      <c r="S1593" s="8"/>
      <c r="T1593" s="8"/>
      <c r="U1593" s="8"/>
      <c r="V1593" s="8"/>
      <c r="W1593" s="8" t="str">
        <f t="shared" si="50"/>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1"/>
        <v>-</v>
      </c>
      <c r="R1594" s="9"/>
      <c r="S1594" s="9"/>
      <c r="T1594" s="9"/>
      <c r="U1594" s="9"/>
      <c r="V1594" s="9"/>
      <c r="W1594" s="9" t="str">
        <f t="shared" si="50"/>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1"/>
        <v>-</v>
      </c>
      <c r="R1595" s="8"/>
      <c r="S1595" s="8"/>
      <c r="T1595" s="8"/>
      <c r="U1595" s="8"/>
      <c r="V1595" s="8"/>
      <c r="W1595" s="8" t="str">
        <f t="shared" si="50"/>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1"/>
        <v>-</v>
      </c>
      <c r="R1596" s="9"/>
      <c r="S1596" s="9"/>
      <c r="T1596" s="9"/>
      <c r="U1596" s="9"/>
      <c r="V1596" s="9"/>
      <c r="W1596" s="9" t="str">
        <f t="shared" si="50"/>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1"/>
        <v>-</v>
      </c>
      <c r="R1597" s="8"/>
      <c r="S1597" s="8"/>
      <c r="T1597" s="8"/>
      <c r="U1597" s="8"/>
      <c r="V1597" s="8"/>
      <c r="W1597" s="8" t="str">
        <f t="shared" si="50"/>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1"/>
        <v>-</v>
      </c>
      <c r="R1598" s="9"/>
      <c r="S1598" s="9"/>
      <c r="T1598" s="9"/>
      <c r="U1598" s="9"/>
      <c r="V1598" s="9"/>
      <c r="W1598" s="9" t="str">
        <f t="shared" si="50"/>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1"/>
        <v>-</v>
      </c>
      <c r="R1599" s="8"/>
      <c r="S1599" s="8"/>
      <c r="T1599" s="8"/>
      <c r="U1599" s="8"/>
      <c r="V1599" s="8"/>
      <c r="W1599" s="8" t="str">
        <f t="shared" si="50"/>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1"/>
        <v>-</v>
      </c>
      <c r="R1600" s="9"/>
      <c r="S1600" s="9"/>
      <c r="T1600" s="9"/>
      <c r="U1600" s="9"/>
      <c r="V1600" s="9"/>
      <c r="W1600" s="9" t="str">
        <f t="shared" si="50"/>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1"/>
        <v>-</v>
      </c>
      <c r="R1601" s="8"/>
      <c r="S1601" s="8"/>
      <c r="T1601" s="8"/>
      <c r="U1601" s="8"/>
      <c r="V1601" s="8"/>
      <c r="W1601" s="8" t="str">
        <f t="shared" si="50"/>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1"/>
        <v>-</v>
      </c>
      <c r="R1602" s="9"/>
      <c r="S1602" s="9"/>
      <c r="T1602" s="9"/>
      <c r="U1602" s="9"/>
      <c r="V1602" s="9"/>
      <c r="W1602" s="9" t="str">
        <f t="shared" si="50"/>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1"/>
        <v>-</v>
      </c>
      <c r="R1603" s="8"/>
      <c r="S1603" s="8"/>
      <c r="T1603" s="8"/>
      <c r="U1603" s="8"/>
      <c r="V1603" s="8"/>
      <c r="W1603" s="8" t="str">
        <f t="shared" si="50"/>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1"/>
        <v>-</v>
      </c>
      <c r="R1604" s="9"/>
      <c r="S1604" s="9"/>
      <c r="T1604" s="9"/>
      <c r="U1604" s="9"/>
      <c r="V1604" s="9"/>
      <c r="W1604" s="9" t="str">
        <f t="shared" si="50"/>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1"/>
        <v>-</v>
      </c>
      <c r="R1605" s="8"/>
      <c r="S1605" s="8"/>
      <c r="T1605" s="8"/>
      <c r="U1605" s="8"/>
      <c r="V1605" s="8"/>
      <c r="W1605" s="8" t="str">
        <f t="shared" ref="W1605:W1668" si="52">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3">IF(B1606&gt;1/1/1900, (IF(R1606="Closed",(DATEDIF(B1606,P1606,"d"))-(DATEDIF(M1606,O1606,"d")),IF(OR(R1606="Pending",ISBLANK(P1606)),TODAY()-B1606))),"-")</f>
        <v>-</v>
      </c>
      <c r="R1606" s="9"/>
      <c r="S1606" s="9"/>
      <c r="T1606" s="9"/>
      <c r="U1606" s="9"/>
      <c r="V1606" s="9"/>
      <c r="W1606" s="9" t="str">
        <f t="shared" si="52"/>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3"/>
        <v>-</v>
      </c>
      <c r="R1607" s="8"/>
      <c r="S1607" s="8"/>
      <c r="T1607" s="8"/>
      <c r="U1607" s="8"/>
      <c r="V1607" s="8"/>
      <c r="W1607" s="8" t="str">
        <f t="shared" si="52"/>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3"/>
        <v>-</v>
      </c>
      <c r="R1608" s="9"/>
      <c r="S1608" s="9"/>
      <c r="T1608" s="9"/>
      <c r="U1608" s="9"/>
      <c r="V1608" s="9"/>
      <c r="W1608" s="9" t="str">
        <f t="shared" si="52"/>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3"/>
        <v>-</v>
      </c>
      <c r="R1609" s="8"/>
      <c r="S1609" s="8"/>
      <c r="T1609" s="8"/>
      <c r="U1609" s="8"/>
      <c r="V1609" s="8"/>
      <c r="W1609" s="8" t="str">
        <f t="shared" si="52"/>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3"/>
        <v>-</v>
      </c>
      <c r="R1610" s="9"/>
      <c r="S1610" s="9"/>
      <c r="T1610" s="9"/>
      <c r="U1610" s="9"/>
      <c r="V1610" s="9"/>
      <c r="W1610" s="9" t="str">
        <f t="shared" si="52"/>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3"/>
        <v>-</v>
      </c>
      <c r="R1611" s="8"/>
      <c r="S1611" s="8"/>
      <c r="T1611" s="8"/>
      <c r="U1611" s="8"/>
      <c r="V1611" s="8"/>
      <c r="W1611" s="8" t="str">
        <f t="shared" si="52"/>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3"/>
        <v>-</v>
      </c>
      <c r="R1612" s="9"/>
      <c r="S1612" s="9"/>
      <c r="T1612" s="9"/>
      <c r="U1612" s="9"/>
      <c r="V1612" s="9"/>
      <c r="W1612" s="9" t="str">
        <f t="shared" si="52"/>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3"/>
        <v>-</v>
      </c>
      <c r="R1613" s="8"/>
      <c r="S1613" s="8"/>
      <c r="T1613" s="8"/>
      <c r="U1613" s="8"/>
      <c r="V1613" s="8"/>
      <c r="W1613" s="8" t="str">
        <f t="shared" si="52"/>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3"/>
        <v>-</v>
      </c>
      <c r="R1614" s="9"/>
      <c r="S1614" s="9"/>
      <c r="T1614" s="9"/>
      <c r="U1614" s="9"/>
      <c r="V1614" s="9"/>
      <c r="W1614" s="9" t="str">
        <f t="shared" si="52"/>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3"/>
        <v>-</v>
      </c>
      <c r="R1615" s="8"/>
      <c r="S1615" s="8"/>
      <c r="T1615" s="8"/>
      <c r="U1615" s="8"/>
      <c r="V1615" s="8"/>
      <c r="W1615" s="8" t="str">
        <f t="shared" si="52"/>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3"/>
        <v>-</v>
      </c>
      <c r="R1616" s="9"/>
      <c r="S1616" s="9"/>
      <c r="T1616" s="9"/>
      <c r="U1616" s="9"/>
      <c r="V1616" s="9"/>
      <c r="W1616" s="9" t="str">
        <f t="shared" si="52"/>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3"/>
        <v>-</v>
      </c>
      <c r="R1617" s="8"/>
      <c r="S1617" s="8"/>
      <c r="T1617" s="8"/>
      <c r="U1617" s="8"/>
      <c r="V1617" s="8"/>
      <c r="W1617" s="8" t="str">
        <f t="shared" si="52"/>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3"/>
        <v>-</v>
      </c>
      <c r="R1618" s="9"/>
      <c r="S1618" s="9"/>
      <c r="T1618" s="9"/>
      <c r="U1618" s="9"/>
      <c r="V1618" s="9"/>
      <c r="W1618" s="9" t="str">
        <f t="shared" si="52"/>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3"/>
        <v>-</v>
      </c>
      <c r="R1619" s="8"/>
      <c r="S1619" s="8"/>
      <c r="T1619" s="8"/>
      <c r="U1619" s="8"/>
      <c r="V1619" s="8"/>
      <c r="W1619" s="8" t="str">
        <f t="shared" si="52"/>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3"/>
        <v>-</v>
      </c>
      <c r="R1620" s="9"/>
      <c r="S1620" s="9"/>
      <c r="T1620" s="9"/>
      <c r="U1620" s="9"/>
      <c r="V1620" s="9"/>
      <c r="W1620" s="9" t="str">
        <f t="shared" si="52"/>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3"/>
        <v>-</v>
      </c>
      <c r="R1621" s="8"/>
      <c r="S1621" s="8"/>
      <c r="T1621" s="8"/>
      <c r="U1621" s="8"/>
      <c r="V1621" s="8"/>
      <c r="W1621" s="8" t="str">
        <f t="shared" si="52"/>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3"/>
        <v>-</v>
      </c>
      <c r="R1622" s="9"/>
      <c r="S1622" s="9"/>
      <c r="T1622" s="9"/>
      <c r="U1622" s="9"/>
      <c r="V1622" s="9"/>
      <c r="W1622" s="9" t="str">
        <f t="shared" si="52"/>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3"/>
        <v>-</v>
      </c>
      <c r="R1623" s="8"/>
      <c r="S1623" s="8"/>
      <c r="T1623" s="8"/>
      <c r="U1623" s="8"/>
      <c r="V1623" s="8"/>
      <c r="W1623" s="8" t="str">
        <f t="shared" si="52"/>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3"/>
        <v>-</v>
      </c>
      <c r="R1624" s="9"/>
      <c r="S1624" s="9"/>
      <c r="T1624" s="9"/>
      <c r="U1624" s="9"/>
      <c r="V1624" s="9"/>
      <c r="W1624" s="9" t="str">
        <f t="shared" si="52"/>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3"/>
        <v>-</v>
      </c>
      <c r="R1625" s="8"/>
      <c r="S1625" s="8"/>
      <c r="T1625" s="8"/>
      <c r="U1625" s="8"/>
      <c r="V1625" s="8"/>
      <c r="W1625" s="8" t="str">
        <f t="shared" si="52"/>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3"/>
        <v>-</v>
      </c>
      <c r="R1626" s="9"/>
      <c r="S1626" s="9"/>
      <c r="T1626" s="9"/>
      <c r="U1626" s="9"/>
      <c r="V1626" s="9"/>
      <c r="W1626" s="9" t="str">
        <f t="shared" si="52"/>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3"/>
        <v>-</v>
      </c>
      <c r="R1627" s="8"/>
      <c r="S1627" s="8"/>
      <c r="T1627" s="8"/>
      <c r="U1627" s="8"/>
      <c r="V1627" s="8"/>
      <c r="W1627" s="8" t="str">
        <f t="shared" si="52"/>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3"/>
        <v>-</v>
      </c>
      <c r="R1628" s="9"/>
      <c r="S1628" s="9"/>
      <c r="T1628" s="9"/>
      <c r="U1628" s="9"/>
      <c r="V1628" s="9"/>
      <c r="W1628" s="9" t="str">
        <f t="shared" si="52"/>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3"/>
        <v>-</v>
      </c>
      <c r="R1629" s="8"/>
      <c r="S1629" s="8"/>
      <c r="T1629" s="8"/>
      <c r="U1629" s="8"/>
      <c r="V1629" s="8"/>
      <c r="W1629" s="8" t="str">
        <f t="shared" si="52"/>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3"/>
        <v>-</v>
      </c>
      <c r="R1630" s="9"/>
      <c r="S1630" s="9"/>
      <c r="T1630" s="9"/>
      <c r="U1630" s="9"/>
      <c r="V1630" s="9"/>
      <c r="W1630" s="9" t="str">
        <f t="shared" si="52"/>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3"/>
        <v>-</v>
      </c>
      <c r="R1631" s="8"/>
      <c r="S1631" s="8"/>
      <c r="T1631" s="8"/>
      <c r="U1631" s="8"/>
      <c r="V1631" s="8"/>
      <c r="W1631" s="8" t="str">
        <f t="shared" si="52"/>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3"/>
        <v>-</v>
      </c>
      <c r="R1632" s="9"/>
      <c r="S1632" s="9"/>
      <c r="T1632" s="9"/>
      <c r="U1632" s="9"/>
      <c r="V1632" s="9"/>
      <c r="W1632" s="9" t="str">
        <f t="shared" si="52"/>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3"/>
        <v>-</v>
      </c>
      <c r="R1633" s="8"/>
      <c r="S1633" s="8"/>
      <c r="T1633" s="8"/>
      <c r="U1633" s="8"/>
      <c r="V1633" s="8"/>
      <c r="W1633" s="8" t="str">
        <f t="shared" si="52"/>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3"/>
        <v>-</v>
      </c>
      <c r="R1634" s="9"/>
      <c r="S1634" s="9"/>
      <c r="T1634" s="9"/>
      <c r="U1634" s="9"/>
      <c r="V1634" s="9"/>
      <c r="W1634" s="9" t="str">
        <f t="shared" si="52"/>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3"/>
        <v>-</v>
      </c>
      <c r="R1635" s="8"/>
      <c r="S1635" s="8"/>
      <c r="T1635" s="8"/>
      <c r="U1635" s="8"/>
      <c r="V1635" s="8"/>
      <c r="W1635" s="8" t="str">
        <f t="shared" si="52"/>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3"/>
        <v>-</v>
      </c>
      <c r="R1636" s="9"/>
      <c r="S1636" s="9"/>
      <c r="T1636" s="9"/>
      <c r="U1636" s="9"/>
      <c r="V1636" s="9"/>
      <c r="W1636" s="9" t="str">
        <f t="shared" si="52"/>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3"/>
        <v>-</v>
      </c>
      <c r="R1637" s="8"/>
      <c r="S1637" s="8"/>
      <c r="T1637" s="8"/>
      <c r="U1637" s="8"/>
      <c r="V1637" s="8"/>
      <c r="W1637" s="8" t="str">
        <f t="shared" si="52"/>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3"/>
        <v>-</v>
      </c>
      <c r="R1638" s="9"/>
      <c r="S1638" s="9"/>
      <c r="T1638" s="9"/>
      <c r="U1638" s="9"/>
      <c r="V1638" s="9"/>
      <c r="W1638" s="9" t="str">
        <f t="shared" si="52"/>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3"/>
        <v>-</v>
      </c>
      <c r="R1639" s="8"/>
      <c r="S1639" s="8"/>
      <c r="T1639" s="8"/>
      <c r="U1639" s="8"/>
      <c r="V1639" s="8"/>
      <c r="W1639" s="8" t="str">
        <f t="shared" si="52"/>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3"/>
        <v>-</v>
      </c>
      <c r="R1640" s="9"/>
      <c r="S1640" s="9"/>
      <c r="T1640" s="9"/>
      <c r="U1640" s="9"/>
      <c r="V1640" s="9"/>
      <c r="W1640" s="9" t="str">
        <f t="shared" si="52"/>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3"/>
        <v>-</v>
      </c>
      <c r="R1641" s="8"/>
      <c r="S1641" s="8"/>
      <c r="T1641" s="8"/>
      <c r="U1641" s="8"/>
      <c r="V1641" s="8"/>
      <c r="W1641" s="8" t="str">
        <f t="shared" si="52"/>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3"/>
        <v>-</v>
      </c>
      <c r="R1642" s="9"/>
      <c r="S1642" s="9"/>
      <c r="T1642" s="9"/>
      <c r="U1642" s="9"/>
      <c r="V1642" s="9"/>
      <c r="W1642" s="9" t="str">
        <f t="shared" si="52"/>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3"/>
        <v>-</v>
      </c>
      <c r="R1643" s="8"/>
      <c r="S1643" s="8"/>
      <c r="T1643" s="8"/>
      <c r="U1643" s="8"/>
      <c r="V1643" s="8"/>
      <c r="W1643" s="8" t="str">
        <f t="shared" si="52"/>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3"/>
        <v>-</v>
      </c>
      <c r="R1644" s="9"/>
      <c r="S1644" s="9"/>
      <c r="T1644" s="9"/>
      <c r="U1644" s="9"/>
      <c r="V1644" s="9"/>
      <c r="W1644" s="9" t="str">
        <f t="shared" si="52"/>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3"/>
        <v>-</v>
      </c>
      <c r="R1645" s="8"/>
      <c r="S1645" s="8"/>
      <c r="T1645" s="8"/>
      <c r="U1645" s="8"/>
      <c r="V1645" s="8"/>
      <c r="W1645" s="8" t="str">
        <f t="shared" si="52"/>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3"/>
        <v>-</v>
      </c>
      <c r="R1646" s="9"/>
      <c r="S1646" s="9"/>
      <c r="T1646" s="9"/>
      <c r="U1646" s="9"/>
      <c r="V1646" s="9"/>
      <c r="W1646" s="9" t="str">
        <f t="shared" si="52"/>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3"/>
        <v>-</v>
      </c>
      <c r="R1647" s="8"/>
      <c r="S1647" s="8"/>
      <c r="T1647" s="8"/>
      <c r="U1647" s="8"/>
      <c r="V1647" s="8"/>
      <c r="W1647" s="8" t="str">
        <f t="shared" si="52"/>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3"/>
        <v>-</v>
      </c>
      <c r="R1648" s="9"/>
      <c r="S1648" s="9"/>
      <c r="T1648" s="9"/>
      <c r="U1648" s="9"/>
      <c r="V1648" s="9"/>
      <c r="W1648" s="9" t="str">
        <f t="shared" si="52"/>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3"/>
        <v>-</v>
      </c>
      <c r="R1649" s="8"/>
      <c r="S1649" s="8"/>
      <c r="T1649" s="8"/>
      <c r="U1649" s="8"/>
      <c r="V1649" s="8"/>
      <c r="W1649" s="8" t="str">
        <f t="shared" si="52"/>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3"/>
        <v>-</v>
      </c>
      <c r="R1650" s="9"/>
      <c r="S1650" s="9"/>
      <c r="T1650" s="9"/>
      <c r="U1650" s="9"/>
      <c r="V1650" s="9"/>
      <c r="W1650" s="9" t="str">
        <f t="shared" si="52"/>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3"/>
        <v>-</v>
      </c>
      <c r="R1651" s="8"/>
      <c r="S1651" s="8"/>
      <c r="T1651" s="8"/>
      <c r="U1651" s="8"/>
      <c r="V1651" s="8"/>
      <c r="W1651" s="8" t="str">
        <f t="shared" si="52"/>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3"/>
        <v>-</v>
      </c>
      <c r="R1652" s="9"/>
      <c r="S1652" s="9"/>
      <c r="T1652" s="9"/>
      <c r="U1652" s="9"/>
      <c r="V1652" s="9"/>
      <c r="W1652" s="9" t="str">
        <f t="shared" si="52"/>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3"/>
        <v>-</v>
      </c>
      <c r="R1653" s="8"/>
      <c r="S1653" s="8"/>
      <c r="T1653" s="8"/>
      <c r="U1653" s="8"/>
      <c r="V1653" s="8"/>
      <c r="W1653" s="8" t="str">
        <f t="shared" si="52"/>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3"/>
        <v>-</v>
      </c>
      <c r="R1654" s="9"/>
      <c r="S1654" s="9"/>
      <c r="T1654" s="9"/>
      <c r="U1654" s="9"/>
      <c r="V1654" s="9"/>
      <c r="W1654" s="9" t="str">
        <f t="shared" si="52"/>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3"/>
        <v>-</v>
      </c>
      <c r="R1655" s="8"/>
      <c r="S1655" s="8"/>
      <c r="T1655" s="8"/>
      <c r="U1655" s="8"/>
      <c r="V1655" s="8"/>
      <c r="W1655" s="8" t="str">
        <f t="shared" si="52"/>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3"/>
        <v>-</v>
      </c>
      <c r="R1656" s="9"/>
      <c r="S1656" s="9"/>
      <c r="T1656" s="9"/>
      <c r="U1656" s="9"/>
      <c r="V1656" s="9"/>
      <c r="W1656" s="9" t="str">
        <f t="shared" si="52"/>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3"/>
        <v>-</v>
      </c>
      <c r="R1657" s="8"/>
      <c r="S1657" s="8"/>
      <c r="T1657" s="8"/>
      <c r="U1657" s="8"/>
      <c r="V1657" s="8"/>
      <c r="W1657" s="8" t="str">
        <f t="shared" si="52"/>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3"/>
        <v>-</v>
      </c>
      <c r="R1658" s="9"/>
      <c r="S1658" s="9"/>
      <c r="T1658" s="9"/>
      <c r="U1658" s="9"/>
      <c r="V1658" s="9"/>
      <c r="W1658" s="9" t="str">
        <f t="shared" si="52"/>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3"/>
        <v>-</v>
      </c>
      <c r="R1659" s="8"/>
      <c r="S1659" s="8"/>
      <c r="T1659" s="8"/>
      <c r="U1659" s="8"/>
      <c r="V1659" s="8"/>
      <c r="W1659" s="8" t="str">
        <f t="shared" si="52"/>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3"/>
        <v>-</v>
      </c>
      <c r="R1660" s="9"/>
      <c r="S1660" s="9"/>
      <c r="T1660" s="9"/>
      <c r="U1660" s="9"/>
      <c r="V1660" s="9"/>
      <c r="W1660" s="9" t="str">
        <f t="shared" si="52"/>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3"/>
        <v>-</v>
      </c>
      <c r="R1661" s="8"/>
      <c r="S1661" s="8"/>
      <c r="T1661" s="8"/>
      <c r="U1661" s="8"/>
      <c r="V1661" s="8"/>
      <c r="W1661" s="8" t="str">
        <f t="shared" si="52"/>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3"/>
        <v>-</v>
      </c>
      <c r="R1662" s="9"/>
      <c r="S1662" s="9"/>
      <c r="T1662" s="9"/>
      <c r="U1662" s="9"/>
      <c r="V1662" s="9"/>
      <c r="W1662" s="9" t="str">
        <f t="shared" si="52"/>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3"/>
        <v>-</v>
      </c>
      <c r="R1663" s="8"/>
      <c r="S1663" s="8"/>
      <c r="T1663" s="8"/>
      <c r="U1663" s="8"/>
      <c r="V1663" s="8"/>
      <c r="W1663" s="8" t="str">
        <f t="shared" si="52"/>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3"/>
        <v>-</v>
      </c>
      <c r="R1664" s="9"/>
      <c r="S1664" s="9"/>
      <c r="T1664" s="9"/>
      <c r="U1664" s="9"/>
      <c r="V1664" s="9"/>
      <c r="W1664" s="9" t="str">
        <f t="shared" si="52"/>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3"/>
        <v>-</v>
      </c>
      <c r="R1665" s="8"/>
      <c r="S1665" s="8"/>
      <c r="T1665" s="8"/>
      <c r="U1665" s="8"/>
      <c r="V1665" s="8"/>
      <c r="W1665" s="8" t="str">
        <f t="shared" si="52"/>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3"/>
        <v>-</v>
      </c>
      <c r="R1666" s="9"/>
      <c r="S1666" s="9"/>
      <c r="T1666" s="9"/>
      <c r="U1666" s="9"/>
      <c r="V1666" s="9"/>
      <c r="W1666" s="9" t="str">
        <f t="shared" si="52"/>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3"/>
        <v>-</v>
      </c>
      <c r="R1667" s="8"/>
      <c r="S1667" s="8"/>
      <c r="T1667" s="8"/>
      <c r="U1667" s="8"/>
      <c r="V1667" s="8"/>
      <c r="W1667" s="8" t="str">
        <f t="shared" si="52"/>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3"/>
        <v>-</v>
      </c>
      <c r="R1668" s="9"/>
      <c r="S1668" s="9"/>
      <c r="T1668" s="9"/>
      <c r="U1668" s="9"/>
      <c r="V1668" s="9"/>
      <c r="W1668" s="9" t="str">
        <f t="shared" si="52"/>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3"/>
        <v>-</v>
      </c>
      <c r="R1669" s="8"/>
      <c r="S1669" s="8"/>
      <c r="T1669" s="8"/>
      <c r="U1669" s="8"/>
      <c r="V1669" s="8"/>
      <c r="W1669" s="8" t="str">
        <f t="shared" ref="W1669:W1732" si="54">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5">IF(B1670&gt;1/1/1900, (IF(R1670="Closed",(DATEDIF(B1670,P1670,"d"))-(DATEDIF(M1670,O1670,"d")),IF(OR(R1670="Pending",ISBLANK(P1670)),TODAY()-B1670))),"-")</f>
        <v>-</v>
      </c>
      <c r="R1670" s="9"/>
      <c r="S1670" s="9"/>
      <c r="T1670" s="9"/>
      <c r="U1670" s="9"/>
      <c r="V1670" s="9"/>
      <c r="W1670" s="9" t="str">
        <f t="shared" si="54"/>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5"/>
        <v>-</v>
      </c>
      <c r="R1671" s="8"/>
      <c r="S1671" s="8"/>
      <c r="T1671" s="8"/>
      <c r="U1671" s="8"/>
      <c r="V1671" s="8"/>
      <c r="W1671" s="8" t="str">
        <f t="shared" si="54"/>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5"/>
        <v>-</v>
      </c>
      <c r="R1672" s="9"/>
      <c r="S1672" s="9"/>
      <c r="T1672" s="9"/>
      <c r="U1672" s="9"/>
      <c r="V1672" s="9"/>
      <c r="W1672" s="9" t="str">
        <f t="shared" si="54"/>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5"/>
        <v>-</v>
      </c>
      <c r="R1673" s="8"/>
      <c r="S1673" s="8"/>
      <c r="T1673" s="8"/>
      <c r="U1673" s="8"/>
      <c r="V1673" s="8"/>
      <c r="W1673" s="8" t="str">
        <f t="shared" si="54"/>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5"/>
        <v>-</v>
      </c>
      <c r="R1674" s="9"/>
      <c r="S1674" s="9"/>
      <c r="T1674" s="9"/>
      <c r="U1674" s="9"/>
      <c r="V1674" s="9"/>
      <c r="W1674" s="9" t="str">
        <f t="shared" si="54"/>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5"/>
        <v>-</v>
      </c>
      <c r="R1675" s="8"/>
      <c r="S1675" s="8"/>
      <c r="T1675" s="8"/>
      <c r="U1675" s="8"/>
      <c r="V1675" s="8"/>
      <c r="W1675" s="8" t="str">
        <f t="shared" si="54"/>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5"/>
        <v>-</v>
      </c>
      <c r="R1676" s="9"/>
      <c r="S1676" s="9"/>
      <c r="T1676" s="9"/>
      <c r="U1676" s="9"/>
      <c r="V1676" s="9"/>
      <c r="W1676" s="9" t="str">
        <f t="shared" si="54"/>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5"/>
        <v>-</v>
      </c>
      <c r="R1677" s="8"/>
      <c r="S1677" s="8"/>
      <c r="T1677" s="8"/>
      <c r="U1677" s="8"/>
      <c r="V1677" s="8"/>
      <c r="W1677" s="8" t="str">
        <f t="shared" si="54"/>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5"/>
        <v>-</v>
      </c>
      <c r="R1678" s="9"/>
      <c r="S1678" s="9"/>
      <c r="T1678" s="9"/>
      <c r="U1678" s="9"/>
      <c r="V1678" s="9"/>
      <c r="W1678" s="9" t="str">
        <f t="shared" si="54"/>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5"/>
        <v>-</v>
      </c>
      <c r="R1679" s="8"/>
      <c r="S1679" s="8"/>
      <c r="T1679" s="8"/>
      <c r="U1679" s="8"/>
      <c r="V1679" s="8"/>
      <c r="W1679" s="8" t="str">
        <f t="shared" si="54"/>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5"/>
        <v>-</v>
      </c>
      <c r="R1680" s="9"/>
      <c r="S1680" s="9"/>
      <c r="T1680" s="9"/>
      <c r="U1680" s="9"/>
      <c r="V1680" s="9"/>
      <c r="W1680" s="9" t="str">
        <f t="shared" si="54"/>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5"/>
        <v>-</v>
      </c>
      <c r="R1681" s="8"/>
      <c r="S1681" s="8"/>
      <c r="T1681" s="8"/>
      <c r="U1681" s="8"/>
      <c r="V1681" s="8"/>
      <c r="W1681" s="8" t="str">
        <f t="shared" si="54"/>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5"/>
        <v>-</v>
      </c>
      <c r="R1682" s="9"/>
      <c r="S1682" s="9"/>
      <c r="T1682" s="9"/>
      <c r="U1682" s="9"/>
      <c r="V1682" s="9"/>
      <c r="W1682" s="9" t="str">
        <f t="shared" si="54"/>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5"/>
        <v>-</v>
      </c>
      <c r="R1683" s="8"/>
      <c r="S1683" s="8"/>
      <c r="T1683" s="8"/>
      <c r="U1683" s="8"/>
      <c r="V1683" s="8"/>
      <c r="W1683" s="8" t="str">
        <f t="shared" si="54"/>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5"/>
        <v>-</v>
      </c>
      <c r="R1684" s="9"/>
      <c r="S1684" s="9"/>
      <c r="T1684" s="9"/>
      <c r="U1684" s="9"/>
      <c r="V1684" s="9"/>
      <c r="W1684" s="9" t="str">
        <f t="shared" si="54"/>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5"/>
        <v>-</v>
      </c>
      <c r="R1685" s="8"/>
      <c r="S1685" s="8"/>
      <c r="T1685" s="8"/>
      <c r="U1685" s="8"/>
      <c r="V1685" s="8"/>
      <c r="W1685" s="8" t="str">
        <f t="shared" si="54"/>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5"/>
        <v>-</v>
      </c>
      <c r="R1686" s="9"/>
      <c r="S1686" s="9"/>
      <c r="T1686" s="9"/>
      <c r="U1686" s="9"/>
      <c r="V1686" s="9"/>
      <c r="W1686" s="9" t="str">
        <f t="shared" si="54"/>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5"/>
        <v>-</v>
      </c>
      <c r="R1687" s="8"/>
      <c r="S1687" s="8"/>
      <c r="T1687" s="8"/>
      <c r="U1687" s="8"/>
      <c r="V1687" s="8"/>
      <c r="W1687" s="8" t="str">
        <f t="shared" si="54"/>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5"/>
        <v>-</v>
      </c>
      <c r="R1688" s="9"/>
      <c r="S1688" s="9"/>
      <c r="T1688" s="9"/>
      <c r="U1688" s="9"/>
      <c r="V1688" s="9"/>
      <c r="W1688" s="9" t="str">
        <f t="shared" si="54"/>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5"/>
        <v>-</v>
      </c>
      <c r="R1689" s="8"/>
      <c r="S1689" s="8"/>
      <c r="T1689" s="8"/>
      <c r="U1689" s="8"/>
      <c r="V1689" s="8"/>
      <c r="W1689" s="8" t="str">
        <f t="shared" si="54"/>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5"/>
        <v>-</v>
      </c>
      <c r="R1690" s="9"/>
      <c r="S1690" s="9"/>
      <c r="T1690" s="9"/>
      <c r="U1690" s="9"/>
      <c r="V1690" s="9"/>
      <c r="W1690" s="9" t="str">
        <f t="shared" si="54"/>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5"/>
        <v>-</v>
      </c>
      <c r="R1691" s="8"/>
      <c r="S1691" s="8"/>
      <c r="T1691" s="8"/>
      <c r="U1691" s="8"/>
      <c r="V1691" s="8"/>
      <c r="W1691" s="8" t="str">
        <f t="shared" si="54"/>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5"/>
        <v>-</v>
      </c>
      <c r="R1692" s="9"/>
      <c r="S1692" s="9"/>
      <c r="T1692" s="9"/>
      <c r="U1692" s="9"/>
      <c r="V1692" s="9"/>
      <c r="W1692" s="9" t="str">
        <f t="shared" si="54"/>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5"/>
        <v>-</v>
      </c>
      <c r="R1693" s="8"/>
      <c r="S1693" s="8"/>
      <c r="T1693" s="8"/>
      <c r="U1693" s="8"/>
      <c r="V1693" s="8"/>
      <c r="W1693" s="8" t="str">
        <f t="shared" si="54"/>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5"/>
        <v>-</v>
      </c>
      <c r="R1694" s="9"/>
      <c r="S1694" s="9"/>
      <c r="T1694" s="9"/>
      <c r="U1694" s="9"/>
      <c r="V1694" s="9"/>
      <c r="W1694" s="9" t="str">
        <f t="shared" si="54"/>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5"/>
        <v>-</v>
      </c>
      <c r="R1695" s="8"/>
      <c r="S1695" s="8"/>
      <c r="T1695" s="8"/>
      <c r="U1695" s="8"/>
      <c r="V1695" s="8"/>
      <c r="W1695" s="8" t="str">
        <f t="shared" si="54"/>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5"/>
        <v>-</v>
      </c>
      <c r="R1696" s="9"/>
      <c r="S1696" s="9"/>
      <c r="T1696" s="9"/>
      <c r="U1696" s="9"/>
      <c r="V1696" s="9"/>
      <c r="W1696" s="9" t="str">
        <f t="shared" si="54"/>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5"/>
        <v>-</v>
      </c>
      <c r="R1697" s="8"/>
      <c r="S1697" s="8"/>
      <c r="T1697" s="8"/>
      <c r="U1697" s="8"/>
      <c r="V1697" s="8"/>
      <c r="W1697" s="8" t="str">
        <f t="shared" si="54"/>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5"/>
        <v>-</v>
      </c>
      <c r="R1698" s="9"/>
      <c r="S1698" s="9"/>
      <c r="T1698" s="9"/>
      <c r="U1698" s="9"/>
      <c r="V1698" s="9"/>
      <c r="W1698" s="9" t="str">
        <f t="shared" si="54"/>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5"/>
        <v>-</v>
      </c>
      <c r="R1699" s="8"/>
      <c r="S1699" s="8"/>
      <c r="T1699" s="8"/>
      <c r="U1699" s="8"/>
      <c r="V1699" s="8"/>
      <c r="W1699" s="8" t="str">
        <f t="shared" si="54"/>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5"/>
        <v>-</v>
      </c>
      <c r="R1700" s="9"/>
      <c r="S1700" s="9"/>
      <c r="T1700" s="9"/>
      <c r="U1700" s="9"/>
      <c r="V1700" s="9"/>
      <c r="W1700" s="9" t="str">
        <f t="shared" si="54"/>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5"/>
        <v>-</v>
      </c>
      <c r="R1701" s="8"/>
      <c r="S1701" s="8"/>
      <c r="T1701" s="8"/>
      <c r="U1701" s="8"/>
      <c r="V1701" s="8"/>
      <c r="W1701" s="8" t="str">
        <f t="shared" si="54"/>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5"/>
        <v>-</v>
      </c>
      <c r="R1702" s="9"/>
      <c r="S1702" s="9"/>
      <c r="T1702" s="9"/>
      <c r="U1702" s="9"/>
      <c r="V1702" s="9"/>
      <c r="W1702" s="9" t="str">
        <f t="shared" si="54"/>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5"/>
        <v>-</v>
      </c>
      <c r="R1703" s="8"/>
      <c r="S1703" s="8"/>
      <c r="T1703" s="8"/>
      <c r="U1703" s="8"/>
      <c r="V1703" s="8"/>
      <c r="W1703" s="8" t="str">
        <f t="shared" si="54"/>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5"/>
        <v>-</v>
      </c>
      <c r="R1704" s="9"/>
      <c r="S1704" s="9"/>
      <c r="T1704" s="9"/>
      <c r="U1704" s="9"/>
      <c r="V1704" s="9"/>
      <c r="W1704" s="9" t="str">
        <f t="shared" si="54"/>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5"/>
        <v>-</v>
      </c>
      <c r="R1705" s="8"/>
      <c r="S1705" s="8"/>
      <c r="T1705" s="8"/>
      <c r="U1705" s="8"/>
      <c r="V1705" s="8"/>
      <c r="W1705" s="8" t="str">
        <f t="shared" si="54"/>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5"/>
        <v>-</v>
      </c>
      <c r="R1706" s="9"/>
      <c r="S1706" s="9"/>
      <c r="T1706" s="9"/>
      <c r="U1706" s="9"/>
      <c r="V1706" s="9"/>
      <c r="W1706" s="9" t="str">
        <f t="shared" si="54"/>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5"/>
        <v>-</v>
      </c>
      <c r="R1707" s="8"/>
      <c r="S1707" s="8"/>
      <c r="T1707" s="8"/>
      <c r="U1707" s="8"/>
      <c r="V1707" s="8"/>
      <c r="W1707" s="8" t="str">
        <f t="shared" si="54"/>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5"/>
        <v>-</v>
      </c>
      <c r="R1708" s="9"/>
      <c r="S1708" s="9"/>
      <c r="T1708" s="9"/>
      <c r="U1708" s="9"/>
      <c r="V1708" s="9"/>
      <c r="W1708" s="9" t="str">
        <f t="shared" si="54"/>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5"/>
        <v>-</v>
      </c>
      <c r="R1709" s="8"/>
      <c r="S1709" s="8"/>
      <c r="T1709" s="8"/>
      <c r="U1709" s="8"/>
      <c r="V1709" s="8"/>
      <c r="W1709" s="8" t="str">
        <f t="shared" si="54"/>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5"/>
        <v>-</v>
      </c>
      <c r="R1710" s="9"/>
      <c r="S1710" s="9"/>
      <c r="T1710" s="9"/>
      <c r="U1710" s="9"/>
      <c r="V1710" s="9"/>
      <c r="W1710" s="9" t="str">
        <f t="shared" si="54"/>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5"/>
        <v>-</v>
      </c>
      <c r="R1711" s="8"/>
      <c r="S1711" s="8"/>
      <c r="T1711" s="8"/>
      <c r="U1711" s="8"/>
      <c r="V1711" s="8"/>
      <c r="W1711" s="8" t="str">
        <f t="shared" si="54"/>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5"/>
        <v>-</v>
      </c>
      <c r="R1712" s="9"/>
      <c r="S1712" s="9"/>
      <c r="T1712" s="9"/>
      <c r="U1712" s="9"/>
      <c r="V1712" s="9"/>
      <c r="W1712" s="9" t="str">
        <f t="shared" si="54"/>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5"/>
        <v>-</v>
      </c>
      <c r="R1713" s="8"/>
      <c r="S1713" s="8"/>
      <c r="T1713" s="8"/>
      <c r="U1713" s="8"/>
      <c r="V1713" s="8"/>
      <c r="W1713" s="8" t="str">
        <f t="shared" si="54"/>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5"/>
        <v>-</v>
      </c>
      <c r="R1714" s="9"/>
      <c r="S1714" s="9"/>
      <c r="T1714" s="9"/>
      <c r="U1714" s="9"/>
      <c r="V1714" s="9"/>
      <c r="W1714" s="9" t="str">
        <f t="shared" si="54"/>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5"/>
        <v>-</v>
      </c>
      <c r="R1715" s="8"/>
      <c r="S1715" s="8"/>
      <c r="T1715" s="8"/>
      <c r="U1715" s="8"/>
      <c r="V1715" s="8"/>
      <c r="W1715" s="8" t="str">
        <f t="shared" si="54"/>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5"/>
        <v>-</v>
      </c>
      <c r="R1716" s="9"/>
      <c r="S1716" s="9"/>
      <c r="T1716" s="9"/>
      <c r="U1716" s="9"/>
      <c r="V1716" s="9"/>
      <c r="W1716" s="9" t="str">
        <f t="shared" si="54"/>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5"/>
        <v>-</v>
      </c>
      <c r="R1717" s="8"/>
      <c r="S1717" s="8"/>
      <c r="T1717" s="8"/>
      <c r="U1717" s="8"/>
      <c r="V1717" s="8"/>
      <c r="W1717" s="8" t="str">
        <f t="shared" si="54"/>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5"/>
        <v>-</v>
      </c>
      <c r="R1718" s="9"/>
      <c r="S1718" s="9"/>
      <c r="T1718" s="9"/>
      <c r="U1718" s="9"/>
      <c r="V1718" s="9"/>
      <c r="W1718" s="9" t="str">
        <f t="shared" si="54"/>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5"/>
        <v>-</v>
      </c>
      <c r="R1719" s="8"/>
      <c r="S1719" s="8"/>
      <c r="T1719" s="8"/>
      <c r="U1719" s="8"/>
      <c r="V1719" s="8"/>
      <c r="W1719" s="8" t="str">
        <f t="shared" si="54"/>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5"/>
        <v>-</v>
      </c>
      <c r="R1720" s="9"/>
      <c r="S1720" s="9"/>
      <c r="T1720" s="9"/>
      <c r="U1720" s="9"/>
      <c r="V1720" s="9"/>
      <c r="W1720" s="9" t="str">
        <f t="shared" si="54"/>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5"/>
        <v>-</v>
      </c>
      <c r="R1721" s="8"/>
      <c r="S1721" s="8"/>
      <c r="T1721" s="8"/>
      <c r="U1721" s="8"/>
      <c r="V1721" s="8"/>
      <c r="W1721" s="8" t="str">
        <f t="shared" si="54"/>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5"/>
        <v>-</v>
      </c>
      <c r="R1722" s="9"/>
      <c r="S1722" s="9"/>
      <c r="T1722" s="9"/>
      <c r="U1722" s="9"/>
      <c r="V1722" s="9"/>
      <c r="W1722" s="9" t="str">
        <f t="shared" si="54"/>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5"/>
        <v>-</v>
      </c>
      <c r="R1723" s="8"/>
      <c r="S1723" s="8"/>
      <c r="T1723" s="8"/>
      <c r="U1723" s="8"/>
      <c r="V1723" s="8"/>
      <c r="W1723" s="8" t="str">
        <f t="shared" si="54"/>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5"/>
        <v>-</v>
      </c>
      <c r="R1724" s="9"/>
      <c r="S1724" s="9"/>
      <c r="T1724" s="9"/>
      <c r="U1724" s="9"/>
      <c r="V1724" s="9"/>
      <c r="W1724" s="9" t="str">
        <f t="shared" si="54"/>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5"/>
        <v>-</v>
      </c>
      <c r="R1725" s="8"/>
      <c r="S1725" s="8"/>
      <c r="T1725" s="8"/>
      <c r="U1725" s="8"/>
      <c r="V1725" s="8"/>
      <c r="W1725" s="8" t="str">
        <f t="shared" si="54"/>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5"/>
        <v>-</v>
      </c>
      <c r="R1726" s="9"/>
      <c r="S1726" s="9"/>
      <c r="T1726" s="9"/>
      <c r="U1726" s="9"/>
      <c r="V1726" s="9"/>
      <c r="W1726" s="9" t="str">
        <f t="shared" si="54"/>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5"/>
        <v>-</v>
      </c>
      <c r="R1727" s="8"/>
      <c r="S1727" s="8"/>
      <c r="T1727" s="8"/>
      <c r="U1727" s="8"/>
      <c r="V1727" s="8"/>
      <c r="W1727" s="8" t="str">
        <f t="shared" si="54"/>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5"/>
        <v>-</v>
      </c>
      <c r="R1728" s="9"/>
      <c r="S1728" s="9"/>
      <c r="T1728" s="9"/>
      <c r="U1728" s="9"/>
      <c r="V1728" s="9"/>
      <c r="W1728" s="9" t="str">
        <f t="shared" si="54"/>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5"/>
        <v>-</v>
      </c>
      <c r="R1729" s="8"/>
      <c r="S1729" s="8"/>
      <c r="T1729" s="8"/>
      <c r="U1729" s="8"/>
      <c r="V1729" s="8"/>
      <c r="W1729" s="8" t="str">
        <f t="shared" si="54"/>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5"/>
        <v>-</v>
      </c>
      <c r="R1730" s="9"/>
      <c r="S1730" s="9"/>
      <c r="T1730" s="9"/>
      <c r="U1730" s="9"/>
      <c r="V1730" s="9"/>
      <c r="W1730" s="9" t="str">
        <f t="shared" si="54"/>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5"/>
        <v>-</v>
      </c>
      <c r="R1731" s="8"/>
      <c r="S1731" s="8"/>
      <c r="T1731" s="8"/>
      <c r="U1731" s="8"/>
      <c r="V1731" s="8"/>
      <c r="W1731" s="8" t="str">
        <f t="shared" si="54"/>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5"/>
        <v>-</v>
      </c>
      <c r="R1732" s="9"/>
      <c r="S1732" s="9"/>
      <c r="T1732" s="9"/>
      <c r="U1732" s="9"/>
      <c r="V1732" s="9"/>
      <c r="W1732" s="9" t="str">
        <f t="shared" si="54"/>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5"/>
        <v>-</v>
      </c>
      <c r="R1733" s="8"/>
      <c r="S1733" s="8"/>
      <c r="T1733" s="8"/>
      <c r="U1733" s="8"/>
      <c r="V1733" s="8"/>
      <c r="W1733" s="8" t="str">
        <f t="shared" ref="W1733:W1796" si="56">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7">IF(B1734&gt;1/1/1900, (IF(R1734="Closed",(DATEDIF(B1734,P1734,"d"))-(DATEDIF(M1734,O1734,"d")),IF(OR(R1734="Pending",ISBLANK(P1734)),TODAY()-B1734))),"-")</f>
        <v>-</v>
      </c>
      <c r="R1734" s="9"/>
      <c r="S1734" s="9"/>
      <c r="T1734" s="9"/>
      <c r="U1734" s="9"/>
      <c r="V1734" s="9"/>
      <c r="W1734" s="9" t="str">
        <f t="shared" si="56"/>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7"/>
        <v>-</v>
      </c>
      <c r="R1735" s="8"/>
      <c r="S1735" s="8"/>
      <c r="T1735" s="8"/>
      <c r="U1735" s="8"/>
      <c r="V1735" s="8"/>
      <c r="W1735" s="8" t="str">
        <f t="shared" si="56"/>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7"/>
        <v>-</v>
      </c>
      <c r="R1736" s="9"/>
      <c r="S1736" s="9"/>
      <c r="T1736" s="9"/>
      <c r="U1736" s="9"/>
      <c r="V1736" s="9"/>
      <c r="W1736" s="9" t="str">
        <f t="shared" si="56"/>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7"/>
        <v>-</v>
      </c>
      <c r="R1737" s="8"/>
      <c r="S1737" s="8"/>
      <c r="T1737" s="8"/>
      <c r="U1737" s="8"/>
      <c r="V1737" s="8"/>
      <c r="W1737" s="8" t="str">
        <f t="shared" si="56"/>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7"/>
        <v>-</v>
      </c>
      <c r="R1738" s="9"/>
      <c r="S1738" s="9"/>
      <c r="T1738" s="9"/>
      <c r="U1738" s="9"/>
      <c r="V1738" s="9"/>
      <c r="W1738" s="9" t="str">
        <f t="shared" si="56"/>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7"/>
        <v>-</v>
      </c>
      <c r="R1739" s="8"/>
      <c r="S1739" s="8"/>
      <c r="T1739" s="8"/>
      <c r="U1739" s="8"/>
      <c r="V1739" s="8"/>
      <c r="W1739" s="8" t="str">
        <f t="shared" si="56"/>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7"/>
        <v>-</v>
      </c>
      <c r="R1740" s="9"/>
      <c r="S1740" s="9"/>
      <c r="T1740" s="9"/>
      <c r="U1740" s="9"/>
      <c r="V1740" s="9"/>
      <c r="W1740" s="9" t="str">
        <f t="shared" si="56"/>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7"/>
        <v>-</v>
      </c>
      <c r="R1741" s="8"/>
      <c r="S1741" s="8"/>
      <c r="T1741" s="8"/>
      <c r="U1741" s="8"/>
      <c r="V1741" s="8"/>
      <c r="W1741" s="8" t="str">
        <f t="shared" si="56"/>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7"/>
        <v>-</v>
      </c>
      <c r="R1742" s="9"/>
      <c r="S1742" s="9"/>
      <c r="T1742" s="9"/>
      <c r="U1742" s="9"/>
      <c r="V1742" s="9"/>
      <c r="W1742" s="9" t="str">
        <f t="shared" si="56"/>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7"/>
        <v>-</v>
      </c>
      <c r="R1743" s="8"/>
      <c r="S1743" s="8"/>
      <c r="T1743" s="8"/>
      <c r="U1743" s="8"/>
      <c r="V1743" s="8"/>
      <c r="W1743" s="8" t="str">
        <f t="shared" si="56"/>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7"/>
        <v>-</v>
      </c>
      <c r="R1744" s="9"/>
      <c r="S1744" s="9"/>
      <c r="T1744" s="9"/>
      <c r="U1744" s="9"/>
      <c r="V1744" s="9"/>
      <c r="W1744" s="9" t="str">
        <f t="shared" si="56"/>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7"/>
        <v>-</v>
      </c>
      <c r="R1745" s="8"/>
      <c r="S1745" s="8"/>
      <c r="T1745" s="8"/>
      <c r="U1745" s="8"/>
      <c r="V1745" s="8"/>
      <c r="W1745" s="8" t="str">
        <f t="shared" si="56"/>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7"/>
        <v>-</v>
      </c>
      <c r="R1746" s="9"/>
      <c r="S1746" s="9"/>
      <c r="T1746" s="9"/>
      <c r="U1746" s="9"/>
      <c r="V1746" s="9"/>
      <c r="W1746" s="9" t="str">
        <f t="shared" si="56"/>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7"/>
        <v>-</v>
      </c>
      <c r="R1747" s="8"/>
      <c r="S1747" s="8"/>
      <c r="T1747" s="8"/>
      <c r="U1747" s="8"/>
      <c r="V1747" s="8"/>
      <c r="W1747" s="8" t="str">
        <f t="shared" si="56"/>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7"/>
        <v>-</v>
      </c>
      <c r="R1748" s="9"/>
      <c r="S1748" s="9"/>
      <c r="T1748" s="9"/>
      <c r="U1748" s="9"/>
      <c r="V1748" s="9"/>
      <c r="W1748" s="9" t="str">
        <f t="shared" si="56"/>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7"/>
        <v>-</v>
      </c>
      <c r="R1749" s="8"/>
      <c r="S1749" s="8"/>
      <c r="T1749" s="8"/>
      <c r="U1749" s="8"/>
      <c r="V1749" s="8"/>
      <c r="W1749" s="8" t="str">
        <f t="shared" si="56"/>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7"/>
        <v>-</v>
      </c>
      <c r="R1750" s="9"/>
      <c r="S1750" s="9"/>
      <c r="T1750" s="9"/>
      <c r="U1750" s="9"/>
      <c r="V1750" s="9"/>
      <c r="W1750" s="9" t="str">
        <f t="shared" si="56"/>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7"/>
        <v>-</v>
      </c>
      <c r="R1751" s="8"/>
      <c r="S1751" s="8"/>
      <c r="T1751" s="8"/>
      <c r="U1751" s="8"/>
      <c r="V1751" s="8"/>
      <c r="W1751" s="8" t="str">
        <f t="shared" si="56"/>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7"/>
        <v>-</v>
      </c>
      <c r="R1752" s="9"/>
      <c r="S1752" s="9"/>
      <c r="T1752" s="9"/>
      <c r="U1752" s="9"/>
      <c r="V1752" s="9"/>
      <c r="W1752" s="9" t="str">
        <f t="shared" si="56"/>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7"/>
        <v>-</v>
      </c>
      <c r="R1753" s="8"/>
      <c r="S1753" s="8"/>
      <c r="T1753" s="8"/>
      <c r="U1753" s="8"/>
      <c r="V1753" s="8"/>
      <c r="W1753" s="8" t="str">
        <f t="shared" si="56"/>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7"/>
        <v>-</v>
      </c>
      <c r="R1754" s="9"/>
      <c r="S1754" s="9"/>
      <c r="T1754" s="9"/>
      <c r="U1754" s="9"/>
      <c r="V1754" s="9"/>
      <c r="W1754" s="9" t="str">
        <f t="shared" si="56"/>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7"/>
        <v>-</v>
      </c>
      <c r="R1755" s="8"/>
      <c r="S1755" s="8"/>
      <c r="T1755" s="8"/>
      <c r="U1755" s="8"/>
      <c r="V1755" s="8"/>
      <c r="W1755" s="8" t="str">
        <f t="shared" si="56"/>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7"/>
        <v>-</v>
      </c>
      <c r="R1756" s="9"/>
      <c r="S1756" s="9"/>
      <c r="T1756" s="9"/>
      <c r="U1756" s="9"/>
      <c r="V1756" s="9"/>
      <c r="W1756" s="9" t="str">
        <f t="shared" si="56"/>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7"/>
        <v>-</v>
      </c>
      <c r="R1757" s="8"/>
      <c r="S1757" s="8"/>
      <c r="T1757" s="8"/>
      <c r="U1757" s="8"/>
      <c r="V1757" s="8"/>
      <c r="W1757" s="8" t="str">
        <f t="shared" si="56"/>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7"/>
        <v>-</v>
      </c>
      <c r="R1758" s="9"/>
      <c r="S1758" s="9"/>
      <c r="T1758" s="9"/>
      <c r="U1758" s="9"/>
      <c r="V1758" s="9"/>
      <c r="W1758" s="9" t="str">
        <f t="shared" si="56"/>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7"/>
        <v>-</v>
      </c>
      <c r="R1759" s="8"/>
      <c r="S1759" s="8"/>
      <c r="T1759" s="8"/>
      <c r="U1759" s="8"/>
      <c r="V1759" s="8"/>
      <c r="W1759" s="8" t="str">
        <f t="shared" si="56"/>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7"/>
        <v>-</v>
      </c>
      <c r="R1760" s="9"/>
      <c r="S1760" s="9"/>
      <c r="T1760" s="9"/>
      <c r="U1760" s="9"/>
      <c r="V1760" s="9"/>
      <c r="W1760" s="9" t="str">
        <f t="shared" si="56"/>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7"/>
        <v>-</v>
      </c>
      <c r="R1761" s="8"/>
      <c r="S1761" s="8"/>
      <c r="T1761" s="8"/>
      <c r="U1761" s="8"/>
      <c r="V1761" s="8"/>
      <c r="W1761" s="8" t="str">
        <f t="shared" si="56"/>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7"/>
        <v>-</v>
      </c>
      <c r="R1762" s="9"/>
      <c r="S1762" s="9"/>
      <c r="T1762" s="9"/>
      <c r="U1762" s="9"/>
      <c r="V1762" s="9"/>
      <c r="W1762" s="9" t="str">
        <f t="shared" si="56"/>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7"/>
        <v>-</v>
      </c>
      <c r="R1763" s="8"/>
      <c r="S1763" s="8"/>
      <c r="T1763" s="8"/>
      <c r="U1763" s="8"/>
      <c r="V1763" s="8"/>
      <c r="W1763" s="8" t="str">
        <f t="shared" si="56"/>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7"/>
        <v>-</v>
      </c>
      <c r="R1764" s="9"/>
      <c r="S1764" s="9"/>
      <c r="T1764" s="9"/>
      <c r="U1764" s="9"/>
      <c r="V1764" s="9"/>
      <c r="W1764" s="9" t="str">
        <f t="shared" si="56"/>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7"/>
        <v>-</v>
      </c>
      <c r="R1765" s="8"/>
      <c r="S1765" s="8"/>
      <c r="T1765" s="8"/>
      <c r="U1765" s="8"/>
      <c r="V1765" s="8"/>
      <c r="W1765" s="8" t="str">
        <f t="shared" si="56"/>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7"/>
        <v>-</v>
      </c>
      <c r="R1766" s="9"/>
      <c r="S1766" s="9"/>
      <c r="T1766" s="9"/>
      <c r="U1766" s="9"/>
      <c r="V1766" s="9"/>
      <c r="W1766" s="9" t="str">
        <f t="shared" si="56"/>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7"/>
        <v>-</v>
      </c>
      <c r="R1767" s="8"/>
      <c r="S1767" s="8"/>
      <c r="T1767" s="8"/>
      <c r="U1767" s="8"/>
      <c r="V1767" s="8"/>
      <c r="W1767" s="8" t="str">
        <f t="shared" si="56"/>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7"/>
        <v>-</v>
      </c>
      <c r="R1768" s="9"/>
      <c r="S1768" s="9"/>
      <c r="T1768" s="9"/>
      <c r="U1768" s="9"/>
      <c r="V1768" s="9"/>
      <c r="W1768" s="9" t="str">
        <f t="shared" si="56"/>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7"/>
        <v>-</v>
      </c>
      <c r="R1769" s="8"/>
      <c r="S1769" s="8"/>
      <c r="T1769" s="8"/>
      <c r="U1769" s="8"/>
      <c r="V1769" s="8"/>
      <c r="W1769" s="8" t="str">
        <f t="shared" si="56"/>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7"/>
        <v>-</v>
      </c>
      <c r="R1770" s="9"/>
      <c r="S1770" s="9"/>
      <c r="T1770" s="9"/>
      <c r="U1770" s="9"/>
      <c r="V1770" s="9"/>
      <c r="W1770" s="9" t="str">
        <f t="shared" si="56"/>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7"/>
        <v>-</v>
      </c>
      <c r="R1771" s="8"/>
      <c r="S1771" s="8"/>
      <c r="T1771" s="8"/>
      <c r="U1771" s="8"/>
      <c r="V1771" s="8"/>
      <c r="W1771" s="8" t="str">
        <f t="shared" si="56"/>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7"/>
        <v>-</v>
      </c>
      <c r="R1772" s="9"/>
      <c r="S1772" s="9"/>
      <c r="T1772" s="9"/>
      <c r="U1772" s="9"/>
      <c r="V1772" s="9"/>
      <c r="W1772" s="9" t="str">
        <f t="shared" si="56"/>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7"/>
        <v>-</v>
      </c>
      <c r="R1773" s="8"/>
      <c r="S1773" s="8"/>
      <c r="T1773" s="8"/>
      <c r="U1773" s="8"/>
      <c r="V1773" s="8"/>
      <c r="W1773" s="8" t="str">
        <f t="shared" si="56"/>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7"/>
        <v>-</v>
      </c>
      <c r="R1774" s="9"/>
      <c r="S1774" s="9"/>
      <c r="T1774" s="9"/>
      <c r="U1774" s="9"/>
      <c r="V1774" s="9"/>
      <c r="W1774" s="9" t="str">
        <f t="shared" si="56"/>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7"/>
        <v>-</v>
      </c>
      <c r="R1775" s="8"/>
      <c r="S1775" s="8"/>
      <c r="T1775" s="8"/>
      <c r="U1775" s="8"/>
      <c r="V1775" s="8"/>
      <c r="W1775" s="8" t="str">
        <f t="shared" si="56"/>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7"/>
        <v>-</v>
      </c>
      <c r="R1776" s="9"/>
      <c r="S1776" s="9"/>
      <c r="T1776" s="9"/>
      <c r="U1776" s="9"/>
      <c r="V1776" s="9"/>
      <c r="W1776" s="9" t="str">
        <f t="shared" si="56"/>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7"/>
        <v>-</v>
      </c>
      <c r="R1777" s="8"/>
      <c r="S1777" s="8"/>
      <c r="T1777" s="8"/>
      <c r="U1777" s="8"/>
      <c r="V1777" s="8"/>
      <c r="W1777" s="8" t="str">
        <f t="shared" si="56"/>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7"/>
        <v>-</v>
      </c>
      <c r="R1778" s="9"/>
      <c r="S1778" s="9"/>
      <c r="T1778" s="9"/>
      <c r="U1778" s="9"/>
      <c r="V1778" s="9"/>
      <c r="W1778" s="9" t="str">
        <f t="shared" si="56"/>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7"/>
        <v>-</v>
      </c>
      <c r="R1779" s="8"/>
      <c r="S1779" s="8"/>
      <c r="T1779" s="8"/>
      <c r="U1779" s="8"/>
      <c r="V1779" s="8"/>
      <c r="W1779" s="8" t="str">
        <f t="shared" si="56"/>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7"/>
        <v>-</v>
      </c>
      <c r="R1780" s="9"/>
      <c r="S1780" s="9"/>
      <c r="T1780" s="9"/>
      <c r="U1780" s="9"/>
      <c r="V1780" s="9"/>
      <c r="W1780" s="9" t="str">
        <f t="shared" si="56"/>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7"/>
        <v>-</v>
      </c>
      <c r="R1781" s="8"/>
      <c r="S1781" s="8"/>
      <c r="T1781" s="8"/>
      <c r="U1781" s="8"/>
      <c r="V1781" s="8"/>
      <c r="W1781" s="8" t="str">
        <f t="shared" si="56"/>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7"/>
        <v>-</v>
      </c>
      <c r="R1782" s="9"/>
      <c r="S1782" s="9"/>
      <c r="T1782" s="9"/>
      <c r="U1782" s="9"/>
      <c r="V1782" s="9"/>
      <c r="W1782" s="9" t="str">
        <f t="shared" si="56"/>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7"/>
        <v>-</v>
      </c>
      <c r="R1783" s="8"/>
      <c r="S1783" s="8"/>
      <c r="T1783" s="8"/>
      <c r="U1783" s="8"/>
      <c r="V1783" s="8"/>
      <c r="W1783" s="8" t="str">
        <f t="shared" si="56"/>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7"/>
        <v>-</v>
      </c>
      <c r="R1784" s="9"/>
      <c r="S1784" s="9"/>
      <c r="T1784" s="9"/>
      <c r="U1784" s="9"/>
      <c r="V1784" s="9"/>
      <c r="W1784" s="9" t="str">
        <f t="shared" si="56"/>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7"/>
        <v>-</v>
      </c>
      <c r="R1785" s="8"/>
      <c r="S1785" s="8"/>
      <c r="T1785" s="8"/>
      <c r="U1785" s="8"/>
      <c r="V1785" s="8"/>
      <c r="W1785" s="8" t="str">
        <f t="shared" si="56"/>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7"/>
        <v>-</v>
      </c>
      <c r="R1786" s="9"/>
      <c r="S1786" s="9"/>
      <c r="T1786" s="9"/>
      <c r="U1786" s="9"/>
      <c r="V1786" s="9"/>
      <c r="W1786" s="9" t="str">
        <f t="shared" si="56"/>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7"/>
        <v>-</v>
      </c>
      <c r="R1787" s="8"/>
      <c r="S1787" s="8"/>
      <c r="T1787" s="8"/>
      <c r="U1787" s="8"/>
      <c r="V1787" s="8"/>
      <c r="W1787" s="8" t="str">
        <f t="shared" si="56"/>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7"/>
        <v>-</v>
      </c>
      <c r="R1788" s="9"/>
      <c r="S1788" s="9"/>
      <c r="T1788" s="9"/>
      <c r="U1788" s="9"/>
      <c r="V1788" s="9"/>
      <c r="W1788" s="9" t="str">
        <f t="shared" si="56"/>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7"/>
        <v>-</v>
      </c>
      <c r="R1789" s="8"/>
      <c r="S1789" s="8"/>
      <c r="T1789" s="8"/>
      <c r="U1789" s="8"/>
      <c r="V1789" s="8"/>
      <c r="W1789" s="8" t="str">
        <f t="shared" si="56"/>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7"/>
        <v>-</v>
      </c>
      <c r="R1790" s="9"/>
      <c r="S1790" s="9"/>
      <c r="T1790" s="9"/>
      <c r="U1790" s="9"/>
      <c r="V1790" s="9"/>
      <c r="W1790" s="9" t="str">
        <f t="shared" si="56"/>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7"/>
        <v>-</v>
      </c>
      <c r="R1791" s="8"/>
      <c r="S1791" s="8"/>
      <c r="T1791" s="8"/>
      <c r="U1791" s="8"/>
      <c r="V1791" s="8"/>
      <c r="W1791" s="8" t="str">
        <f t="shared" si="56"/>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7"/>
        <v>-</v>
      </c>
      <c r="R1792" s="9"/>
      <c r="S1792" s="9"/>
      <c r="T1792" s="9"/>
      <c r="U1792" s="9"/>
      <c r="V1792" s="9"/>
      <c r="W1792" s="9" t="str">
        <f t="shared" si="56"/>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7"/>
        <v>-</v>
      </c>
      <c r="R1793" s="8"/>
      <c r="S1793" s="8"/>
      <c r="T1793" s="8"/>
      <c r="U1793" s="8"/>
      <c r="V1793" s="8"/>
      <c r="W1793" s="8" t="str">
        <f t="shared" si="56"/>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7"/>
        <v>-</v>
      </c>
      <c r="R1794" s="9"/>
      <c r="S1794" s="9"/>
      <c r="T1794" s="9"/>
      <c r="U1794" s="9"/>
      <c r="V1794" s="9"/>
      <c r="W1794" s="9" t="str">
        <f t="shared" si="56"/>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7"/>
        <v>-</v>
      </c>
      <c r="R1795" s="8"/>
      <c r="S1795" s="8"/>
      <c r="T1795" s="8"/>
      <c r="U1795" s="8"/>
      <c r="V1795" s="8"/>
      <c r="W1795" s="8" t="str">
        <f t="shared" si="56"/>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7"/>
        <v>-</v>
      </c>
      <c r="R1796" s="9"/>
      <c r="S1796" s="9"/>
      <c r="T1796" s="9"/>
      <c r="U1796" s="9"/>
      <c r="V1796" s="9"/>
      <c r="W1796" s="9" t="str">
        <f t="shared" si="56"/>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7"/>
        <v>-</v>
      </c>
      <c r="R1797" s="8"/>
      <c r="S1797" s="8"/>
      <c r="T1797" s="8"/>
      <c r="U1797" s="8"/>
      <c r="V1797" s="8"/>
      <c r="W1797" s="8" t="str">
        <f t="shared" ref="W1797:W1860" si="58">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9">IF(B1798&gt;1/1/1900, (IF(R1798="Closed",(DATEDIF(B1798,P1798,"d"))-(DATEDIF(M1798,O1798,"d")),IF(OR(R1798="Pending",ISBLANK(P1798)),TODAY()-B1798))),"-")</f>
        <v>-</v>
      </c>
      <c r="R1798" s="9"/>
      <c r="S1798" s="9"/>
      <c r="T1798" s="9"/>
      <c r="U1798" s="9"/>
      <c r="V1798" s="9"/>
      <c r="W1798" s="9" t="str">
        <f t="shared" si="58"/>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9"/>
        <v>-</v>
      </c>
      <c r="R1799" s="8"/>
      <c r="S1799" s="8"/>
      <c r="T1799" s="8"/>
      <c r="U1799" s="8"/>
      <c r="V1799" s="8"/>
      <c r="W1799" s="8" t="str">
        <f t="shared" si="58"/>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9"/>
        <v>-</v>
      </c>
      <c r="R1800" s="9"/>
      <c r="S1800" s="9"/>
      <c r="T1800" s="9"/>
      <c r="U1800" s="9"/>
      <c r="V1800" s="9"/>
      <c r="W1800" s="9" t="str">
        <f t="shared" si="58"/>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9"/>
        <v>-</v>
      </c>
      <c r="R1801" s="8"/>
      <c r="S1801" s="8"/>
      <c r="T1801" s="8"/>
      <c r="U1801" s="8"/>
      <c r="V1801" s="8"/>
      <c r="W1801" s="8" t="str">
        <f t="shared" si="58"/>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9"/>
        <v>-</v>
      </c>
      <c r="R1802" s="9"/>
      <c r="S1802" s="9"/>
      <c r="T1802" s="9"/>
      <c r="U1802" s="9"/>
      <c r="V1802" s="9"/>
      <c r="W1802" s="9" t="str">
        <f t="shared" si="58"/>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9"/>
        <v>-</v>
      </c>
      <c r="R1803" s="8"/>
      <c r="S1803" s="8"/>
      <c r="T1803" s="8"/>
      <c r="U1803" s="8"/>
      <c r="V1803" s="8"/>
      <c r="W1803" s="8" t="str">
        <f t="shared" si="58"/>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9"/>
        <v>-</v>
      </c>
      <c r="R1804" s="9"/>
      <c r="S1804" s="9"/>
      <c r="T1804" s="9"/>
      <c r="U1804" s="9"/>
      <c r="V1804" s="9"/>
      <c r="W1804" s="9" t="str">
        <f t="shared" si="58"/>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9"/>
        <v>-</v>
      </c>
      <c r="R1805" s="8"/>
      <c r="S1805" s="8"/>
      <c r="T1805" s="8"/>
      <c r="U1805" s="8"/>
      <c r="V1805" s="8"/>
      <c r="W1805" s="8" t="str">
        <f t="shared" si="58"/>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9"/>
        <v>-</v>
      </c>
      <c r="R1806" s="9"/>
      <c r="S1806" s="9"/>
      <c r="T1806" s="9"/>
      <c r="U1806" s="9"/>
      <c r="V1806" s="9"/>
      <c r="W1806" s="9" t="str">
        <f t="shared" si="58"/>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9"/>
        <v>-</v>
      </c>
      <c r="R1807" s="8"/>
      <c r="S1807" s="8"/>
      <c r="T1807" s="8"/>
      <c r="U1807" s="8"/>
      <c r="V1807" s="8"/>
      <c r="W1807" s="8" t="str">
        <f t="shared" si="58"/>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9"/>
        <v>-</v>
      </c>
      <c r="R1808" s="9"/>
      <c r="S1808" s="9"/>
      <c r="T1808" s="9"/>
      <c r="U1808" s="9"/>
      <c r="V1808" s="9"/>
      <c r="W1808" s="9" t="str">
        <f t="shared" si="58"/>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9"/>
        <v>-</v>
      </c>
      <c r="R1809" s="8"/>
      <c r="S1809" s="8"/>
      <c r="T1809" s="8"/>
      <c r="U1809" s="8"/>
      <c r="V1809" s="8"/>
      <c r="W1809" s="8" t="str">
        <f t="shared" si="58"/>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9"/>
        <v>-</v>
      </c>
      <c r="R1810" s="9"/>
      <c r="S1810" s="9"/>
      <c r="T1810" s="9"/>
      <c r="U1810" s="9"/>
      <c r="V1810" s="9"/>
      <c r="W1810" s="9" t="str">
        <f t="shared" si="58"/>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9"/>
        <v>-</v>
      </c>
      <c r="R1811" s="8"/>
      <c r="S1811" s="8"/>
      <c r="T1811" s="8"/>
      <c r="U1811" s="8"/>
      <c r="V1811" s="8"/>
      <c r="W1811" s="8" t="str">
        <f t="shared" si="58"/>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9"/>
        <v>-</v>
      </c>
      <c r="R1812" s="9"/>
      <c r="S1812" s="9"/>
      <c r="T1812" s="9"/>
      <c r="U1812" s="9"/>
      <c r="V1812" s="9"/>
      <c r="W1812" s="9" t="str">
        <f t="shared" si="58"/>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9"/>
        <v>-</v>
      </c>
      <c r="R1813" s="8"/>
      <c r="S1813" s="8"/>
      <c r="T1813" s="8"/>
      <c r="U1813" s="8"/>
      <c r="V1813" s="8"/>
      <c r="W1813" s="8" t="str">
        <f t="shared" si="58"/>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9"/>
        <v>-</v>
      </c>
      <c r="R1814" s="9"/>
      <c r="S1814" s="9"/>
      <c r="T1814" s="9"/>
      <c r="U1814" s="9"/>
      <c r="V1814" s="9"/>
      <c r="W1814" s="9" t="str">
        <f t="shared" si="58"/>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9"/>
        <v>-</v>
      </c>
      <c r="R1815" s="8"/>
      <c r="S1815" s="8"/>
      <c r="T1815" s="8"/>
      <c r="U1815" s="8"/>
      <c r="V1815" s="8"/>
      <c r="W1815" s="8" t="str">
        <f t="shared" si="58"/>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9"/>
        <v>-</v>
      </c>
      <c r="R1816" s="9"/>
      <c r="S1816" s="9"/>
      <c r="T1816" s="9"/>
      <c r="U1816" s="9"/>
      <c r="V1816" s="9"/>
      <c r="W1816" s="9" t="str">
        <f t="shared" si="58"/>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9"/>
        <v>-</v>
      </c>
      <c r="R1817" s="8"/>
      <c r="S1817" s="8"/>
      <c r="T1817" s="8"/>
      <c r="U1817" s="8"/>
      <c r="V1817" s="8"/>
      <c r="W1817" s="8" t="str">
        <f t="shared" si="58"/>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9"/>
        <v>-</v>
      </c>
      <c r="R1818" s="9"/>
      <c r="S1818" s="9"/>
      <c r="T1818" s="9"/>
      <c r="U1818" s="9"/>
      <c r="V1818" s="9"/>
      <c r="W1818" s="9" t="str">
        <f t="shared" si="58"/>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9"/>
        <v>-</v>
      </c>
      <c r="R1819" s="8"/>
      <c r="S1819" s="8"/>
      <c r="T1819" s="8"/>
      <c r="U1819" s="8"/>
      <c r="V1819" s="8"/>
      <c r="W1819" s="8" t="str">
        <f t="shared" si="58"/>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9"/>
        <v>-</v>
      </c>
      <c r="R1820" s="9"/>
      <c r="S1820" s="9"/>
      <c r="T1820" s="9"/>
      <c r="U1820" s="9"/>
      <c r="V1820" s="9"/>
      <c r="W1820" s="9" t="str">
        <f t="shared" si="58"/>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9"/>
        <v>-</v>
      </c>
      <c r="R1821" s="8"/>
      <c r="S1821" s="8"/>
      <c r="T1821" s="8"/>
      <c r="U1821" s="8"/>
      <c r="V1821" s="8"/>
      <c r="W1821" s="8" t="str">
        <f t="shared" si="58"/>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9"/>
        <v>-</v>
      </c>
      <c r="R1822" s="9"/>
      <c r="S1822" s="9"/>
      <c r="T1822" s="9"/>
      <c r="U1822" s="9"/>
      <c r="V1822" s="9"/>
      <c r="W1822" s="9" t="str">
        <f t="shared" si="58"/>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9"/>
        <v>-</v>
      </c>
      <c r="R1823" s="8"/>
      <c r="S1823" s="8"/>
      <c r="T1823" s="8"/>
      <c r="U1823" s="8"/>
      <c r="V1823" s="8"/>
      <c r="W1823" s="8" t="str">
        <f t="shared" si="58"/>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9"/>
        <v>-</v>
      </c>
      <c r="R1824" s="9"/>
      <c r="S1824" s="9"/>
      <c r="T1824" s="9"/>
      <c r="U1824" s="9"/>
      <c r="V1824" s="9"/>
      <c r="W1824" s="9" t="str">
        <f t="shared" si="58"/>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9"/>
        <v>-</v>
      </c>
      <c r="R1825" s="8"/>
      <c r="S1825" s="8"/>
      <c r="T1825" s="8"/>
      <c r="U1825" s="8"/>
      <c r="V1825" s="8"/>
      <c r="W1825" s="8" t="str">
        <f t="shared" si="58"/>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9"/>
        <v>-</v>
      </c>
      <c r="R1826" s="9"/>
      <c r="S1826" s="9"/>
      <c r="T1826" s="9"/>
      <c r="U1826" s="9"/>
      <c r="V1826" s="9"/>
      <c r="W1826" s="9" t="str">
        <f t="shared" si="58"/>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9"/>
        <v>-</v>
      </c>
      <c r="R1827" s="8"/>
      <c r="S1827" s="8"/>
      <c r="T1827" s="8"/>
      <c r="U1827" s="8"/>
      <c r="V1827" s="8"/>
      <c r="W1827" s="8" t="str">
        <f t="shared" si="58"/>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9"/>
        <v>-</v>
      </c>
      <c r="R1828" s="9"/>
      <c r="S1828" s="9"/>
      <c r="T1828" s="9"/>
      <c r="U1828" s="9"/>
      <c r="V1828" s="9"/>
      <c r="W1828" s="9" t="str">
        <f t="shared" si="58"/>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9"/>
        <v>-</v>
      </c>
      <c r="R1829" s="8"/>
      <c r="S1829" s="8"/>
      <c r="T1829" s="8"/>
      <c r="U1829" s="8"/>
      <c r="V1829" s="8"/>
      <c r="W1829" s="8" t="str">
        <f t="shared" si="58"/>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9"/>
        <v>-</v>
      </c>
      <c r="R1830" s="9"/>
      <c r="S1830" s="9"/>
      <c r="T1830" s="9"/>
      <c r="U1830" s="9"/>
      <c r="V1830" s="9"/>
      <c r="W1830" s="9" t="str">
        <f t="shared" si="58"/>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9"/>
        <v>-</v>
      </c>
      <c r="R1831" s="8"/>
      <c r="S1831" s="8"/>
      <c r="T1831" s="8"/>
      <c r="U1831" s="8"/>
      <c r="V1831" s="8"/>
      <c r="W1831" s="8" t="str">
        <f t="shared" si="58"/>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9"/>
        <v>-</v>
      </c>
      <c r="R1832" s="9"/>
      <c r="S1832" s="9"/>
      <c r="T1832" s="9"/>
      <c r="U1832" s="9"/>
      <c r="V1832" s="9"/>
      <c r="W1832" s="9" t="str">
        <f t="shared" si="58"/>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9"/>
        <v>-</v>
      </c>
      <c r="R1833" s="8"/>
      <c r="S1833" s="8"/>
      <c r="T1833" s="8"/>
      <c r="U1833" s="8"/>
      <c r="V1833" s="8"/>
      <c r="W1833" s="8" t="str">
        <f t="shared" si="58"/>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9"/>
        <v>-</v>
      </c>
      <c r="R1834" s="9"/>
      <c r="S1834" s="9"/>
      <c r="T1834" s="9"/>
      <c r="U1834" s="9"/>
      <c r="V1834" s="9"/>
      <c r="W1834" s="9" t="str">
        <f t="shared" si="58"/>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9"/>
        <v>-</v>
      </c>
      <c r="R1835" s="8"/>
      <c r="S1835" s="8"/>
      <c r="T1835" s="8"/>
      <c r="U1835" s="8"/>
      <c r="V1835" s="8"/>
      <c r="W1835" s="8" t="str">
        <f t="shared" si="58"/>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9"/>
        <v>-</v>
      </c>
      <c r="R1836" s="9"/>
      <c r="S1836" s="9"/>
      <c r="T1836" s="9"/>
      <c r="U1836" s="9"/>
      <c r="V1836" s="9"/>
      <c r="W1836" s="9" t="str">
        <f t="shared" si="58"/>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9"/>
        <v>-</v>
      </c>
      <c r="R1837" s="8"/>
      <c r="S1837" s="8"/>
      <c r="T1837" s="8"/>
      <c r="U1837" s="8"/>
      <c r="V1837" s="8"/>
      <c r="W1837" s="8" t="str">
        <f t="shared" si="58"/>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9"/>
        <v>-</v>
      </c>
      <c r="R1838" s="9"/>
      <c r="S1838" s="9"/>
      <c r="T1838" s="9"/>
      <c r="U1838" s="9"/>
      <c r="V1838" s="9"/>
      <c r="W1838" s="9" t="str">
        <f t="shared" si="58"/>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9"/>
        <v>-</v>
      </c>
      <c r="R1839" s="8"/>
      <c r="S1839" s="8"/>
      <c r="T1839" s="8"/>
      <c r="U1839" s="8"/>
      <c r="V1839" s="8"/>
      <c r="W1839" s="8" t="str">
        <f t="shared" si="58"/>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9"/>
        <v>-</v>
      </c>
      <c r="R1840" s="9"/>
      <c r="S1840" s="9"/>
      <c r="T1840" s="9"/>
      <c r="U1840" s="9"/>
      <c r="V1840" s="9"/>
      <c r="W1840" s="9" t="str">
        <f t="shared" si="58"/>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9"/>
        <v>-</v>
      </c>
      <c r="R1841" s="8"/>
      <c r="S1841" s="8"/>
      <c r="T1841" s="8"/>
      <c r="U1841" s="8"/>
      <c r="V1841" s="8"/>
      <c r="W1841" s="8" t="str">
        <f t="shared" si="58"/>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9"/>
        <v>-</v>
      </c>
      <c r="R1842" s="9"/>
      <c r="S1842" s="9"/>
      <c r="T1842" s="9"/>
      <c r="U1842" s="9"/>
      <c r="V1842" s="9"/>
      <c r="W1842" s="9" t="str">
        <f t="shared" si="58"/>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9"/>
        <v>-</v>
      </c>
      <c r="R1843" s="8"/>
      <c r="S1843" s="8"/>
      <c r="T1843" s="8"/>
      <c r="U1843" s="8"/>
      <c r="V1843" s="8"/>
      <c r="W1843" s="8" t="str">
        <f t="shared" si="58"/>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9"/>
        <v>-</v>
      </c>
      <c r="R1844" s="9"/>
      <c r="S1844" s="9"/>
      <c r="T1844" s="9"/>
      <c r="U1844" s="9"/>
      <c r="V1844" s="9"/>
      <c r="W1844" s="9" t="str">
        <f t="shared" si="58"/>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9"/>
        <v>-</v>
      </c>
      <c r="R1845" s="8"/>
      <c r="S1845" s="8"/>
      <c r="T1845" s="8"/>
      <c r="U1845" s="8"/>
      <c r="V1845" s="8"/>
      <c r="W1845" s="8" t="str">
        <f t="shared" si="58"/>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9"/>
        <v>-</v>
      </c>
      <c r="R1846" s="9"/>
      <c r="S1846" s="9"/>
      <c r="T1846" s="9"/>
      <c r="U1846" s="9"/>
      <c r="V1846" s="9"/>
      <c r="W1846" s="9" t="str">
        <f t="shared" si="58"/>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9"/>
        <v>-</v>
      </c>
      <c r="R1847" s="8"/>
      <c r="S1847" s="8"/>
      <c r="T1847" s="8"/>
      <c r="U1847" s="8"/>
      <c r="V1847" s="8"/>
      <c r="W1847" s="8" t="str">
        <f t="shared" si="58"/>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9"/>
        <v>-</v>
      </c>
      <c r="R1848" s="9"/>
      <c r="S1848" s="9"/>
      <c r="T1848" s="9"/>
      <c r="U1848" s="9"/>
      <c r="V1848" s="9"/>
      <c r="W1848" s="9" t="str">
        <f t="shared" si="58"/>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9"/>
        <v>-</v>
      </c>
      <c r="R1849" s="8"/>
      <c r="S1849" s="8"/>
      <c r="T1849" s="8"/>
      <c r="U1849" s="8"/>
      <c r="V1849" s="8"/>
      <c r="W1849" s="8" t="str">
        <f t="shared" si="58"/>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9"/>
        <v>-</v>
      </c>
      <c r="R1850" s="9"/>
      <c r="S1850" s="9"/>
      <c r="T1850" s="9"/>
      <c r="U1850" s="9"/>
      <c r="V1850" s="9"/>
      <c r="W1850" s="9" t="str">
        <f t="shared" si="58"/>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9"/>
        <v>-</v>
      </c>
      <c r="R1851" s="8"/>
      <c r="S1851" s="8"/>
      <c r="T1851" s="8"/>
      <c r="U1851" s="8"/>
      <c r="V1851" s="8"/>
      <c r="W1851" s="8" t="str">
        <f t="shared" si="58"/>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9"/>
        <v>-</v>
      </c>
      <c r="R1852" s="9"/>
      <c r="S1852" s="9"/>
      <c r="T1852" s="9"/>
      <c r="U1852" s="9"/>
      <c r="V1852" s="9"/>
      <c r="W1852" s="9" t="str">
        <f t="shared" si="58"/>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9"/>
        <v>-</v>
      </c>
      <c r="R1853" s="8"/>
      <c r="S1853" s="8"/>
      <c r="T1853" s="8"/>
      <c r="U1853" s="8"/>
      <c r="V1853" s="8"/>
      <c r="W1853" s="8" t="str">
        <f t="shared" si="58"/>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9"/>
        <v>-</v>
      </c>
      <c r="R1854" s="9"/>
      <c r="S1854" s="9"/>
      <c r="T1854" s="9"/>
      <c r="U1854" s="9"/>
      <c r="V1854" s="9"/>
      <c r="W1854" s="9" t="str">
        <f t="shared" si="58"/>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9"/>
        <v>-</v>
      </c>
      <c r="R1855" s="8"/>
      <c r="S1855" s="8"/>
      <c r="T1855" s="8"/>
      <c r="U1855" s="8"/>
      <c r="V1855" s="8"/>
      <c r="W1855" s="8" t="str">
        <f t="shared" si="58"/>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9"/>
        <v>-</v>
      </c>
      <c r="R1856" s="9"/>
      <c r="S1856" s="9"/>
      <c r="T1856" s="9"/>
      <c r="U1856" s="9"/>
      <c r="V1856" s="9"/>
      <c r="W1856" s="9" t="str">
        <f t="shared" si="58"/>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9"/>
        <v>-</v>
      </c>
      <c r="R1857" s="8"/>
      <c r="S1857" s="8"/>
      <c r="T1857" s="8"/>
      <c r="U1857" s="8"/>
      <c r="V1857" s="8"/>
      <c r="W1857" s="8" t="str">
        <f t="shared" si="58"/>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9"/>
        <v>-</v>
      </c>
      <c r="R1858" s="9"/>
      <c r="S1858" s="9"/>
      <c r="T1858" s="9"/>
      <c r="U1858" s="9"/>
      <c r="V1858" s="9"/>
      <c r="W1858" s="9" t="str">
        <f t="shared" si="58"/>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9"/>
        <v>-</v>
      </c>
      <c r="R1859" s="8"/>
      <c r="S1859" s="8"/>
      <c r="T1859" s="8"/>
      <c r="U1859" s="8"/>
      <c r="V1859" s="8"/>
      <c r="W1859" s="8" t="str">
        <f t="shared" si="58"/>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9"/>
        <v>-</v>
      </c>
      <c r="R1860" s="9"/>
      <c r="S1860" s="9"/>
      <c r="T1860" s="9"/>
      <c r="U1860" s="9"/>
      <c r="V1860" s="9"/>
      <c r="W1860" s="9" t="str">
        <f t="shared" si="58"/>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9"/>
        <v>-</v>
      </c>
      <c r="R1861" s="8"/>
      <c r="S1861" s="8"/>
      <c r="T1861" s="8"/>
      <c r="U1861" s="8"/>
      <c r="V1861" s="8"/>
      <c r="W1861" s="8" t="str">
        <f t="shared" ref="W1861:W1924" si="60">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1">IF(B1862&gt;1/1/1900, (IF(R1862="Closed",(DATEDIF(B1862,P1862,"d"))-(DATEDIF(M1862,O1862,"d")),IF(OR(R1862="Pending",ISBLANK(P1862)),TODAY()-B1862))),"-")</f>
        <v>-</v>
      </c>
      <c r="R1862" s="9"/>
      <c r="S1862" s="9"/>
      <c r="T1862" s="9"/>
      <c r="U1862" s="9"/>
      <c r="V1862" s="9"/>
      <c r="W1862" s="9" t="str">
        <f t="shared" si="60"/>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1"/>
        <v>-</v>
      </c>
      <c r="R1863" s="8"/>
      <c r="S1863" s="8"/>
      <c r="T1863" s="8"/>
      <c r="U1863" s="8"/>
      <c r="V1863" s="8"/>
      <c r="W1863" s="8" t="str">
        <f t="shared" si="60"/>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1"/>
        <v>-</v>
      </c>
      <c r="R1864" s="9"/>
      <c r="S1864" s="9"/>
      <c r="T1864" s="9"/>
      <c r="U1864" s="9"/>
      <c r="V1864" s="9"/>
      <c r="W1864" s="9" t="str">
        <f t="shared" si="60"/>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1"/>
        <v>-</v>
      </c>
      <c r="R1865" s="8"/>
      <c r="S1865" s="8"/>
      <c r="T1865" s="8"/>
      <c r="U1865" s="8"/>
      <c r="V1865" s="8"/>
      <c r="W1865" s="8" t="str">
        <f t="shared" si="60"/>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1"/>
        <v>-</v>
      </c>
      <c r="R1866" s="9"/>
      <c r="S1866" s="9"/>
      <c r="T1866" s="9"/>
      <c r="U1866" s="9"/>
      <c r="V1866" s="9"/>
      <c r="W1866" s="9" t="str">
        <f t="shared" si="60"/>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1"/>
        <v>-</v>
      </c>
      <c r="R1867" s="8"/>
      <c r="S1867" s="8"/>
      <c r="T1867" s="8"/>
      <c r="U1867" s="8"/>
      <c r="V1867" s="8"/>
      <c r="W1867" s="8" t="str">
        <f t="shared" si="60"/>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1"/>
        <v>-</v>
      </c>
      <c r="R1868" s="9"/>
      <c r="S1868" s="9"/>
      <c r="T1868" s="9"/>
      <c r="U1868" s="9"/>
      <c r="V1868" s="9"/>
      <c r="W1868" s="9" t="str">
        <f t="shared" si="60"/>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1"/>
        <v>-</v>
      </c>
      <c r="R1869" s="8"/>
      <c r="S1869" s="8"/>
      <c r="T1869" s="8"/>
      <c r="U1869" s="8"/>
      <c r="V1869" s="8"/>
      <c r="W1869" s="8" t="str">
        <f t="shared" si="60"/>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1"/>
        <v>-</v>
      </c>
      <c r="R1870" s="9"/>
      <c r="S1870" s="9"/>
      <c r="T1870" s="9"/>
      <c r="U1870" s="9"/>
      <c r="V1870" s="9"/>
      <c r="W1870" s="9" t="str">
        <f t="shared" si="60"/>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1"/>
        <v>-</v>
      </c>
      <c r="R1871" s="8"/>
      <c r="S1871" s="8"/>
      <c r="T1871" s="8"/>
      <c r="U1871" s="8"/>
      <c r="V1871" s="8"/>
      <c r="W1871" s="8" t="str">
        <f t="shared" si="60"/>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1"/>
        <v>-</v>
      </c>
      <c r="R1872" s="9"/>
      <c r="S1872" s="9"/>
      <c r="T1872" s="9"/>
      <c r="U1872" s="9"/>
      <c r="V1872" s="9"/>
      <c r="W1872" s="9" t="str">
        <f t="shared" si="60"/>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1"/>
        <v>-</v>
      </c>
      <c r="R1873" s="8"/>
      <c r="S1873" s="8"/>
      <c r="T1873" s="8"/>
      <c r="U1873" s="8"/>
      <c r="V1873" s="8"/>
      <c r="W1873" s="8" t="str">
        <f t="shared" si="60"/>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1"/>
        <v>-</v>
      </c>
      <c r="R1874" s="9"/>
      <c r="S1874" s="9"/>
      <c r="T1874" s="9"/>
      <c r="U1874" s="9"/>
      <c r="V1874" s="9"/>
      <c r="W1874" s="9" t="str">
        <f t="shared" si="60"/>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1"/>
        <v>-</v>
      </c>
      <c r="R1875" s="8"/>
      <c r="S1875" s="8"/>
      <c r="T1875" s="8"/>
      <c r="U1875" s="8"/>
      <c r="V1875" s="8"/>
      <c r="W1875" s="8" t="str">
        <f t="shared" si="60"/>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1"/>
        <v>-</v>
      </c>
      <c r="R1876" s="9"/>
      <c r="S1876" s="9"/>
      <c r="T1876" s="9"/>
      <c r="U1876" s="9"/>
      <c r="V1876" s="9"/>
      <c r="W1876" s="9" t="str">
        <f t="shared" si="60"/>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1"/>
        <v>-</v>
      </c>
      <c r="R1877" s="8"/>
      <c r="S1877" s="8"/>
      <c r="T1877" s="8"/>
      <c r="U1877" s="8"/>
      <c r="V1877" s="8"/>
      <c r="W1877" s="8" t="str">
        <f t="shared" si="60"/>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1"/>
        <v>-</v>
      </c>
      <c r="R1878" s="9"/>
      <c r="S1878" s="9"/>
      <c r="T1878" s="9"/>
      <c r="U1878" s="9"/>
      <c r="V1878" s="9"/>
      <c r="W1878" s="9" t="str">
        <f t="shared" si="60"/>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1"/>
        <v>-</v>
      </c>
      <c r="R1879" s="8"/>
      <c r="S1879" s="8"/>
      <c r="T1879" s="8"/>
      <c r="U1879" s="8"/>
      <c r="V1879" s="8"/>
      <c r="W1879" s="8" t="str">
        <f t="shared" si="60"/>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1"/>
        <v>-</v>
      </c>
      <c r="R1880" s="9"/>
      <c r="S1880" s="9"/>
      <c r="T1880" s="9"/>
      <c r="U1880" s="9"/>
      <c r="V1880" s="9"/>
      <c r="W1880" s="9" t="str">
        <f t="shared" si="60"/>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1"/>
        <v>-</v>
      </c>
      <c r="R1881" s="8"/>
      <c r="S1881" s="8"/>
      <c r="T1881" s="8"/>
      <c r="U1881" s="8"/>
      <c r="V1881" s="8"/>
      <c r="W1881" s="8" t="str">
        <f t="shared" si="60"/>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1"/>
        <v>-</v>
      </c>
      <c r="R1882" s="9"/>
      <c r="S1882" s="9"/>
      <c r="T1882" s="9"/>
      <c r="U1882" s="9"/>
      <c r="V1882" s="9"/>
      <c r="W1882" s="9" t="str">
        <f t="shared" si="60"/>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1"/>
        <v>-</v>
      </c>
      <c r="R1883" s="8"/>
      <c r="S1883" s="8"/>
      <c r="T1883" s="8"/>
      <c r="U1883" s="8"/>
      <c r="V1883" s="8"/>
      <c r="W1883" s="8" t="str">
        <f t="shared" si="60"/>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1"/>
        <v>-</v>
      </c>
      <c r="R1884" s="9"/>
      <c r="S1884" s="9"/>
      <c r="T1884" s="9"/>
      <c r="U1884" s="9"/>
      <c r="V1884" s="9"/>
      <c r="W1884" s="9" t="str">
        <f t="shared" si="60"/>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1"/>
        <v>-</v>
      </c>
      <c r="R1885" s="8"/>
      <c r="S1885" s="8"/>
      <c r="T1885" s="8"/>
      <c r="U1885" s="8"/>
      <c r="V1885" s="8"/>
      <c r="W1885" s="8" t="str">
        <f t="shared" si="60"/>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1"/>
        <v>-</v>
      </c>
      <c r="R1886" s="9"/>
      <c r="S1886" s="9"/>
      <c r="T1886" s="9"/>
      <c r="U1886" s="9"/>
      <c r="V1886" s="9"/>
      <c r="W1886" s="9" t="str">
        <f t="shared" si="60"/>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1"/>
        <v>-</v>
      </c>
      <c r="R1887" s="8"/>
      <c r="S1887" s="8"/>
      <c r="T1887" s="8"/>
      <c r="U1887" s="8"/>
      <c r="V1887" s="8"/>
      <c r="W1887" s="8" t="str">
        <f t="shared" si="60"/>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1"/>
        <v>-</v>
      </c>
      <c r="R1888" s="9"/>
      <c r="S1888" s="9"/>
      <c r="T1888" s="9"/>
      <c r="U1888" s="9"/>
      <c r="V1888" s="9"/>
      <c r="W1888" s="9" t="str">
        <f t="shared" si="60"/>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1"/>
        <v>-</v>
      </c>
      <c r="R1889" s="8"/>
      <c r="S1889" s="8"/>
      <c r="T1889" s="8"/>
      <c r="U1889" s="8"/>
      <c r="V1889" s="8"/>
      <c r="W1889" s="8" t="str">
        <f t="shared" si="60"/>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1"/>
        <v>-</v>
      </c>
      <c r="R1890" s="9"/>
      <c r="S1890" s="9"/>
      <c r="T1890" s="9"/>
      <c r="U1890" s="9"/>
      <c r="V1890" s="9"/>
      <c r="W1890" s="9" t="str">
        <f t="shared" si="60"/>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1"/>
        <v>-</v>
      </c>
      <c r="R1891" s="8"/>
      <c r="S1891" s="8"/>
      <c r="T1891" s="8"/>
      <c r="U1891" s="8"/>
      <c r="V1891" s="8"/>
      <c r="W1891" s="8" t="str">
        <f t="shared" si="60"/>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1"/>
        <v>-</v>
      </c>
      <c r="R1892" s="9"/>
      <c r="S1892" s="9"/>
      <c r="T1892" s="9"/>
      <c r="U1892" s="9"/>
      <c r="V1892" s="9"/>
      <c r="W1892" s="9" t="str">
        <f t="shared" si="60"/>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1"/>
        <v>-</v>
      </c>
      <c r="R1893" s="8"/>
      <c r="S1893" s="8"/>
      <c r="T1893" s="8"/>
      <c r="U1893" s="8"/>
      <c r="V1893" s="8"/>
      <c r="W1893" s="8" t="str">
        <f t="shared" si="60"/>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1"/>
        <v>-</v>
      </c>
      <c r="R1894" s="9"/>
      <c r="S1894" s="9"/>
      <c r="T1894" s="9"/>
      <c r="U1894" s="9"/>
      <c r="V1894" s="9"/>
      <c r="W1894" s="9" t="str">
        <f t="shared" si="60"/>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1"/>
        <v>-</v>
      </c>
      <c r="R1895" s="8"/>
      <c r="S1895" s="8"/>
      <c r="T1895" s="8"/>
      <c r="U1895" s="8"/>
      <c r="V1895" s="8"/>
      <c r="W1895" s="8" t="str">
        <f t="shared" si="60"/>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1"/>
        <v>-</v>
      </c>
      <c r="R1896" s="9"/>
      <c r="S1896" s="9"/>
      <c r="T1896" s="9"/>
      <c r="U1896" s="9"/>
      <c r="V1896" s="9"/>
      <c r="W1896" s="9" t="str">
        <f t="shared" si="60"/>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1"/>
        <v>-</v>
      </c>
      <c r="R1897" s="8"/>
      <c r="S1897" s="8"/>
      <c r="T1897" s="8"/>
      <c r="U1897" s="8"/>
      <c r="V1897" s="8"/>
      <c r="W1897" s="8" t="str">
        <f t="shared" si="60"/>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1"/>
        <v>-</v>
      </c>
      <c r="R1898" s="9"/>
      <c r="S1898" s="9"/>
      <c r="T1898" s="9"/>
      <c r="U1898" s="9"/>
      <c r="V1898" s="9"/>
      <c r="W1898" s="9" t="str">
        <f t="shared" si="60"/>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1"/>
        <v>-</v>
      </c>
      <c r="R1899" s="8"/>
      <c r="S1899" s="8"/>
      <c r="T1899" s="8"/>
      <c r="U1899" s="8"/>
      <c r="V1899" s="8"/>
      <c r="W1899" s="8" t="str">
        <f t="shared" si="60"/>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1"/>
        <v>-</v>
      </c>
      <c r="R1900" s="9"/>
      <c r="S1900" s="9"/>
      <c r="T1900" s="9"/>
      <c r="U1900" s="9"/>
      <c r="V1900" s="9"/>
      <c r="W1900" s="9" t="str">
        <f t="shared" si="60"/>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1"/>
        <v>-</v>
      </c>
      <c r="R1901" s="8"/>
      <c r="S1901" s="8"/>
      <c r="T1901" s="8"/>
      <c r="U1901" s="8"/>
      <c r="V1901" s="8"/>
      <c r="W1901" s="8" t="str">
        <f t="shared" si="60"/>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1"/>
        <v>-</v>
      </c>
      <c r="R1902" s="9"/>
      <c r="S1902" s="9"/>
      <c r="T1902" s="9"/>
      <c r="U1902" s="9"/>
      <c r="V1902" s="9"/>
      <c r="W1902" s="9" t="str">
        <f t="shared" si="60"/>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1"/>
        <v>-</v>
      </c>
      <c r="R1903" s="8"/>
      <c r="S1903" s="8"/>
      <c r="T1903" s="8"/>
      <c r="U1903" s="8"/>
      <c r="V1903" s="8"/>
      <c r="W1903" s="8" t="str">
        <f t="shared" si="60"/>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1"/>
        <v>-</v>
      </c>
      <c r="R1904" s="9"/>
      <c r="S1904" s="9"/>
      <c r="T1904" s="9"/>
      <c r="U1904" s="9"/>
      <c r="V1904" s="9"/>
      <c r="W1904" s="9" t="str">
        <f t="shared" si="60"/>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1"/>
        <v>-</v>
      </c>
      <c r="R1905" s="8"/>
      <c r="S1905" s="8"/>
      <c r="T1905" s="8"/>
      <c r="U1905" s="8"/>
      <c r="V1905" s="8"/>
      <c r="W1905" s="8" t="str">
        <f t="shared" si="60"/>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1"/>
        <v>-</v>
      </c>
      <c r="R1906" s="9"/>
      <c r="S1906" s="9"/>
      <c r="T1906" s="9"/>
      <c r="U1906" s="9"/>
      <c r="V1906" s="9"/>
      <c r="W1906" s="9" t="str">
        <f t="shared" si="60"/>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1"/>
        <v>-</v>
      </c>
      <c r="R1907" s="8"/>
      <c r="S1907" s="8"/>
      <c r="T1907" s="8"/>
      <c r="U1907" s="8"/>
      <c r="V1907" s="8"/>
      <c r="W1907" s="8" t="str">
        <f t="shared" si="60"/>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1"/>
        <v>-</v>
      </c>
      <c r="R1908" s="9"/>
      <c r="S1908" s="9"/>
      <c r="T1908" s="9"/>
      <c r="U1908" s="9"/>
      <c r="V1908" s="9"/>
      <c r="W1908" s="9" t="str">
        <f t="shared" si="60"/>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1"/>
        <v>-</v>
      </c>
      <c r="R1909" s="8"/>
      <c r="S1909" s="8"/>
      <c r="T1909" s="8"/>
      <c r="U1909" s="8"/>
      <c r="V1909" s="8"/>
      <c r="W1909" s="8" t="str">
        <f t="shared" si="60"/>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1"/>
        <v>-</v>
      </c>
      <c r="R1910" s="9"/>
      <c r="S1910" s="9"/>
      <c r="T1910" s="9"/>
      <c r="U1910" s="9"/>
      <c r="V1910" s="9"/>
      <c r="W1910" s="9" t="str">
        <f t="shared" si="60"/>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1"/>
        <v>-</v>
      </c>
      <c r="R1911" s="8"/>
      <c r="S1911" s="8"/>
      <c r="T1911" s="8"/>
      <c r="U1911" s="8"/>
      <c r="V1911" s="8"/>
      <c r="W1911" s="8" t="str">
        <f t="shared" si="60"/>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1"/>
        <v>-</v>
      </c>
      <c r="R1912" s="9"/>
      <c r="S1912" s="9"/>
      <c r="T1912" s="9"/>
      <c r="U1912" s="9"/>
      <c r="V1912" s="9"/>
      <c r="W1912" s="9" t="str">
        <f t="shared" si="60"/>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1"/>
        <v>-</v>
      </c>
      <c r="R1913" s="8"/>
      <c r="S1913" s="8"/>
      <c r="T1913" s="8"/>
      <c r="U1913" s="8"/>
      <c r="V1913" s="8"/>
      <c r="W1913" s="8" t="str">
        <f t="shared" si="60"/>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1"/>
        <v>-</v>
      </c>
      <c r="R1914" s="9"/>
      <c r="S1914" s="9"/>
      <c r="T1914" s="9"/>
      <c r="U1914" s="9"/>
      <c r="V1914" s="9"/>
      <c r="W1914" s="9" t="str">
        <f t="shared" si="60"/>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1"/>
        <v>-</v>
      </c>
      <c r="R1915" s="8"/>
      <c r="S1915" s="8"/>
      <c r="T1915" s="8"/>
      <c r="U1915" s="8"/>
      <c r="V1915" s="8"/>
      <c r="W1915" s="8" t="str">
        <f t="shared" si="60"/>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1"/>
        <v>-</v>
      </c>
      <c r="R1916" s="9"/>
      <c r="S1916" s="9"/>
      <c r="T1916" s="9"/>
      <c r="U1916" s="9"/>
      <c r="V1916" s="9"/>
      <c r="W1916" s="9" t="str">
        <f t="shared" si="60"/>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1"/>
        <v>-</v>
      </c>
      <c r="R1917" s="8"/>
      <c r="S1917" s="8"/>
      <c r="T1917" s="8"/>
      <c r="U1917" s="8"/>
      <c r="V1917" s="8"/>
      <c r="W1917" s="8" t="str">
        <f t="shared" si="60"/>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1"/>
        <v>-</v>
      </c>
      <c r="R1918" s="9"/>
      <c r="S1918" s="9"/>
      <c r="T1918" s="9"/>
      <c r="U1918" s="9"/>
      <c r="V1918" s="9"/>
      <c r="W1918" s="9" t="str">
        <f t="shared" si="60"/>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1"/>
        <v>-</v>
      </c>
      <c r="R1919" s="8"/>
      <c r="S1919" s="8"/>
      <c r="T1919" s="8"/>
      <c r="U1919" s="8"/>
      <c r="V1919" s="8"/>
      <c r="W1919" s="8" t="str">
        <f t="shared" si="60"/>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1"/>
        <v>-</v>
      </c>
      <c r="R1920" s="9"/>
      <c r="S1920" s="9"/>
      <c r="T1920" s="9"/>
      <c r="U1920" s="9"/>
      <c r="V1920" s="9"/>
      <c r="W1920" s="9" t="str">
        <f t="shared" si="60"/>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1"/>
        <v>-</v>
      </c>
      <c r="R1921" s="8"/>
      <c r="S1921" s="8"/>
      <c r="T1921" s="8"/>
      <c r="U1921" s="8"/>
      <c r="V1921" s="8"/>
      <c r="W1921" s="8" t="str">
        <f t="shared" si="60"/>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1"/>
        <v>-</v>
      </c>
      <c r="R1922" s="9"/>
      <c r="S1922" s="9"/>
      <c r="T1922" s="9"/>
      <c r="U1922" s="9"/>
      <c r="V1922" s="9"/>
      <c r="W1922" s="9" t="str">
        <f t="shared" si="60"/>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1"/>
        <v>-</v>
      </c>
      <c r="R1923" s="8"/>
      <c r="S1923" s="8"/>
      <c r="T1923" s="8"/>
      <c r="U1923" s="8"/>
      <c r="V1923" s="8"/>
      <c r="W1923" s="8" t="str">
        <f t="shared" si="60"/>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1"/>
        <v>-</v>
      </c>
      <c r="R1924" s="9"/>
      <c r="S1924" s="9"/>
      <c r="T1924" s="9"/>
      <c r="U1924" s="9"/>
      <c r="V1924" s="9"/>
      <c r="W1924" s="9" t="str">
        <f t="shared" si="60"/>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1"/>
        <v>-</v>
      </c>
      <c r="R1925" s="8"/>
      <c r="S1925" s="8"/>
      <c r="T1925" s="8"/>
      <c r="U1925" s="8"/>
      <c r="V1925" s="8"/>
      <c r="W1925" s="8" t="str">
        <f t="shared" ref="W1925:W1988" si="62">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3">IF(B1926&gt;1/1/1900, (IF(R1926="Closed",(DATEDIF(B1926,P1926,"d"))-(DATEDIF(M1926,O1926,"d")),IF(OR(R1926="Pending",ISBLANK(P1926)),TODAY()-B1926))),"-")</f>
        <v>-</v>
      </c>
      <c r="R1926" s="9"/>
      <c r="S1926" s="9"/>
      <c r="T1926" s="9"/>
      <c r="U1926" s="9"/>
      <c r="V1926" s="9"/>
      <c r="W1926" s="9" t="str">
        <f t="shared" si="62"/>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3"/>
        <v>-</v>
      </c>
      <c r="R1927" s="8"/>
      <c r="S1927" s="8"/>
      <c r="T1927" s="8"/>
      <c r="U1927" s="8"/>
      <c r="V1927" s="8"/>
      <c r="W1927" s="8" t="str">
        <f t="shared" si="62"/>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3"/>
        <v>-</v>
      </c>
      <c r="R1928" s="9"/>
      <c r="S1928" s="9"/>
      <c r="T1928" s="9"/>
      <c r="U1928" s="9"/>
      <c r="V1928" s="9"/>
      <c r="W1928" s="9" t="str">
        <f t="shared" si="62"/>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3"/>
        <v>-</v>
      </c>
      <c r="R1929" s="8"/>
      <c r="S1929" s="8"/>
      <c r="T1929" s="8"/>
      <c r="U1929" s="8"/>
      <c r="V1929" s="8"/>
      <c r="W1929" s="8" t="str">
        <f t="shared" si="62"/>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3"/>
        <v>-</v>
      </c>
      <c r="R1930" s="9"/>
      <c r="S1930" s="9"/>
      <c r="T1930" s="9"/>
      <c r="U1930" s="9"/>
      <c r="V1930" s="9"/>
      <c r="W1930" s="9" t="str">
        <f t="shared" si="62"/>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3"/>
        <v>-</v>
      </c>
      <c r="R1931" s="8"/>
      <c r="S1931" s="8"/>
      <c r="T1931" s="8"/>
      <c r="U1931" s="8"/>
      <c r="V1931" s="8"/>
      <c r="W1931" s="8" t="str">
        <f t="shared" si="62"/>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3"/>
        <v>-</v>
      </c>
      <c r="R1932" s="9"/>
      <c r="S1932" s="9"/>
      <c r="T1932" s="9"/>
      <c r="U1932" s="9"/>
      <c r="V1932" s="9"/>
      <c r="W1932" s="9" t="str">
        <f t="shared" si="62"/>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3"/>
        <v>-</v>
      </c>
      <c r="R1933" s="8"/>
      <c r="S1933" s="8"/>
      <c r="T1933" s="8"/>
      <c r="U1933" s="8"/>
      <c r="V1933" s="8"/>
      <c r="W1933" s="8" t="str">
        <f t="shared" si="62"/>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3"/>
        <v>-</v>
      </c>
      <c r="R1934" s="9"/>
      <c r="S1934" s="9"/>
      <c r="T1934" s="9"/>
      <c r="U1934" s="9"/>
      <c r="V1934" s="9"/>
      <c r="W1934" s="9" t="str">
        <f t="shared" si="62"/>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3"/>
        <v>-</v>
      </c>
      <c r="R1935" s="8"/>
      <c r="S1935" s="8"/>
      <c r="T1935" s="8"/>
      <c r="U1935" s="8"/>
      <c r="V1935" s="8"/>
      <c r="W1935" s="8" t="str">
        <f t="shared" si="62"/>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3"/>
        <v>-</v>
      </c>
      <c r="R1936" s="9"/>
      <c r="S1936" s="9"/>
      <c r="T1936" s="9"/>
      <c r="U1936" s="9"/>
      <c r="V1936" s="9"/>
      <c r="W1936" s="9" t="str">
        <f t="shared" si="62"/>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3"/>
        <v>-</v>
      </c>
      <c r="R1937" s="8"/>
      <c r="S1937" s="8"/>
      <c r="T1937" s="8"/>
      <c r="U1937" s="8"/>
      <c r="V1937" s="8"/>
      <c r="W1937" s="8" t="str">
        <f t="shared" si="62"/>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3"/>
        <v>-</v>
      </c>
      <c r="R1938" s="9"/>
      <c r="S1938" s="9"/>
      <c r="T1938" s="9"/>
      <c r="U1938" s="9"/>
      <c r="V1938" s="9"/>
      <c r="W1938" s="9" t="str">
        <f t="shared" si="62"/>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3"/>
        <v>-</v>
      </c>
      <c r="R1939" s="8"/>
      <c r="S1939" s="8"/>
      <c r="T1939" s="8"/>
      <c r="U1939" s="8"/>
      <c r="V1939" s="8"/>
      <c r="W1939" s="8" t="str">
        <f t="shared" si="62"/>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3"/>
        <v>-</v>
      </c>
      <c r="R1940" s="9"/>
      <c r="S1940" s="9"/>
      <c r="T1940" s="9"/>
      <c r="U1940" s="9"/>
      <c r="V1940" s="9"/>
      <c r="W1940" s="9" t="str">
        <f t="shared" si="62"/>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3"/>
        <v>-</v>
      </c>
      <c r="R1941" s="8"/>
      <c r="S1941" s="8"/>
      <c r="T1941" s="8"/>
      <c r="U1941" s="8"/>
      <c r="V1941" s="8"/>
      <c r="W1941" s="8" t="str">
        <f t="shared" si="62"/>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3"/>
        <v>-</v>
      </c>
      <c r="R1942" s="9"/>
      <c r="S1942" s="9"/>
      <c r="T1942" s="9"/>
      <c r="U1942" s="9"/>
      <c r="V1942" s="9"/>
      <c r="W1942" s="9" t="str">
        <f t="shared" si="62"/>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3"/>
        <v>-</v>
      </c>
      <c r="R1943" s="8"/>
      <c r="S1943" s="8"/>
      <c r="T1943" s="8"/>
      <c r="U1943" s="8"/>
      <c r="V1943" s="8"/>
      <c r="W1943" s="8" t="str">
        <f t="shared" si="62"/>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3"/>
        <v>-</v>
      </c>
      <c r="R1944" s="9"/>
      <c r="S1944" s="9"/>
      <c r="T1944" s="9"/>
      <c r="U1944" s="9"/>
      <c r="V1944" s="9"/>
      <c r="W1944" s="9" t="str">
        <f t="shared" si="62"/>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3"/>
        <v>-</v>
      </c>
      <c r="R1945" s="8"/>
      <c r="S1945" s="8"/>
      <c r="T1945" s="8"/>
      <c r="U1945" s="8"/>
      <c r="V1945" s="8"/>
      <c r="W1945" s="8" t="str">
        <f t="shared" si="62"/>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3"/>
        <v>-</v>
      </c>
      <c r="R1946" s="9"/>
      <c r="S1946" s="9"/>
      <c r="T1946" s="9"/>
      <c r="U1946" s="9"/>
      <c r="V1946" s="9"/>
      <c r="W1946" s="9" t="str">
        <f t="shared" si="62"/>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3"/>
        <v>-</v>
      </c>
      <c r="R1947" s="8"/>
      <c r="S1947" s="8"/>
      <c r="T1947" s="8"/>
      <c r="U1947" s="8"/>
      <c r="V1947" s="8"/>
      <c r="W1947" s="8" t="str">
        <f t="shared" si="62"/>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3"/>
        <v>-</v>
      </c>
      <c r="R1948" s="9"/>
      <c r="S1948" s="9"/>
      <c r="T1948" s="9"/>
      <c r="U1948" s="9"/>
      <c r="V1948" s="9"/>
      <c r="W1948" s="9" t="str">
        <f t="shared" si="62"/>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3"/>
        <v>-</v>
      </c>
      <c r="R1949" s="8"/>
      <c r="S1949" s="8"/>
      <c r="T1949" s="8"/>
      <c r="U1949" s="8"/>
      <c r="V1949" s="8"/>
      <c r="W1949" s="8" t="str">
        <f t="shared" si="62"/>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3"/>
        <v>-</v>
      </c>
      <c r="R1950" s="9"/>
      <c r="S1950" s="9"/>
      <c r="T1950" s="9"/>
      <c r="U1950" s="9"/>
      <c r="V1950" s="9"/>
      <c r="W1950" s="9" t="str">
        <f t="shared" si="62"/>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3"/>
        <v>-</v>
      </c>
      <c r="R1951" s="8"/>
      <c r="S1951" s="8"/>
      <c r="T1951" s="8"/>
      <c r="U1951" s="8"/>
      <c r="V1951" s="8"/>
      <c r="W1951" s="8" t="str">
        <f t="shared" si="62"/>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3"/>
        <v>-</v>
      </c>
      <c r="R1952" s="9"/>
      <c r="S1952" s="9"/>
      <c r="T1952" s="9"/>
      <c r="U1952" s="9"/>
      <c r="V1952" s="9"/>
      <c r="W1952" s="9" t="str">
        <f t="shared" si="62"/>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3"/>
        <v>-</v>
      </c>
      <c r="R1953" s="8"/>
      <c r="S1953" s="8"/>
      <c r="T1953" s="8"/>
      <c r="U1953" s="8"/>
      <c r="V1953" s="8"/>
      <c r="W1953" s="8" t="str">
        <f t="shared" si="62"/>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3"/>
        <v>-</v>
      </c>
      <c r="R1954" s="9"/>
      <c r="S1954" s="9"/>
      <c r="T1954" s="9"/>
      <c r="U1954" s="9"/>
      <c r="V1954" s="9"/>
      <c r="W1954" s="9" t="str">
        <f t="shared" si="62"/>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3"/>
        <v>-</v>
      </c>
      <c r="R1955" s="8"/>
      <c r="S1955" s="8"/>
      <c r="T1955" s="8"/>
      <c r="U1955" s="8"/>
      <c r="V1955" s="8"/>
      <c r="W1955" s="8" t="str">
        <f t="shared" si="62"/>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3"/>
        <v>-</v>
      </c>
      <c r="R1956" s="9"/>
      <c r="S1956" s="9"/>
      <c r="T1956" s="9"/>
      <c r="U1956" s="9"/>
      <c r="V1956" s="9"/>
      <c r="W1956" s="9" t="str">
        <f t="shared" si="62"/>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3"/>
        <v>-</v>
      </c>
      <c r="R1957" s="8"/>
      <c r="S1957" s="8"/>
      <c r="T1957" s="8"/>
      <c r="U1957" s="8"/>
      <c r="V1957" s="8"/>
      <c r="W1957" s="8" t="str">
        <f t="shared" si="62"/>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3"/>
        <v>-</v>
      </c>
      <c r="R1958" s="9"/>
      <c r="S1958" s="9"/>
      <c r="T1958" s="9"/>
      <c r="U1958" s="9"/>
      <c r="V1958" s="9"/>
      <c r="W1958" s="9" t="str">
        <f t="shared" si="62"/>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3"/>
        <v>-</v>
      </c>
      <c r="R1959" s="8"/>
      <c r="S1959" s="8"/>
      <c r="T1959" s="8"/>
      <c r="U1959" s="8"/>
      <c r="V1959" s="8"/>
      <c r="W1959" s="8" t="str">
        <f t="shared" si="62"/>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3"/>
        <v>-</v>
      </c>
      <c r="R1960" s="9"/>
      <c r="S1960" s="9"/>
      <c r="T1960" s="9"/>
      <c r="U1960" s="9"/>
      <c r="V1960" s="9"/>
      <c r="W1960" s="9" t="str">
        <f t="shared" si="62"/>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3"/>
        <v>-</v>
      </c>
      <c r="R1961" s="8"/>
      <c r="S1961" s="8"/>
      <c r="T1961" s="8"/>
      <c r="U1961" s="8"/>
      <c r="V1961" s="8"/>
      <c r="W1961" s="8" t="str">
        <f t="shared" si="62"/>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3"/>
        <v>-</v>
      </c>
      <c r="R1962" s="9"/>
      <c r="S1962" s="9"/>
      <c r="T1962" s="9"/>
      <c r="U1962" s="9"/>
      <c r="V1962" s="9"/>
      <c r="W1962" s="9" t="str">
        <f t="shared" si="62"/>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3"/>
        <v>-</v>
      </c>
      <c r="R1963" s="8"/>
      <c r="S1963" s="8"/>
      <c r="T1963" s="8"/>
      <c r="U1963" s="8"/>
      <c r="V1963" s="8"/>
      <c r="W1963" s="8" t="str">
        <f t="shared" si="62"/>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3"/>
        <v>-</v>
      </c>
      <c r="R1964" s="9"/>
      <c r="S1964" s="9"/>
      <c r="T1964" s="9"/>
      <c r="U1964" s="9"/>
      <c r="V1964" s="9"/>
      <c r="W1964" s="9" t="str">
        <f t="shared" si="62"/>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3"/>
        <v>-</v>
      </c>
      <c r="R1965" s="8"/>
      <c r="S1965" s="8"/>
      <c r="T1965" s="8"/>
      <c r="U1965" s="8"/>
      <c r="V1965" s="8"/>
      <c r="W1965" s="8" t="str">
        <f t="shared" si="62"/>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3"/>
        <v>-</v>
      </c>
      <c r="R1966" s="9"/>
      <c r="S1966" s="9"/>
      <c r="T1966" s="9"/>
      <c r="U1966" s="9"/>
      <c r="V1966" s="9"/>
      <c r="W1966" s="9" t="str">
        <f t="shared" si="62"/>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3"/>
        <v>-</v>
      </c>
      <c r="R1967" s="8"/>
      <c r="S1967" s="8"/>
      <c r="T1967" s="8"/>
      <c r="U1967" s="8"/>
      <c r="V1967" s="8"/>
      <c r="W1967" s="8" t="str">
        <f t="shared" si="62"/>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3"/>
        <v>-</v>
      </c>
      <c r="R1968" s="9"/>
      <c r="S1968" s="9"/>
      <c r="T1968" s="9"/>
      <c r="U1968" s="9"/>
      <c r="V1968" s="9"/>
      <c r="W1968" s="9" t="str">
        <f t="shared" si="62"/>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3"/>
        <v>-</v>
      </c>
      <c r="R1969" s="8"/>
      <c r="S1969" s="8"/>
      <c r="T1969" s="8"/>
      <c r="U1969" s="8"/>
      <c r="V1969" s="8"/>
      <c r="W1969" s="8" t="str">
        <f t="shared" si="62"/>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3"/>
        <v>-</v>
      </c>
      <c r="R1970" s="9"/>
      <c r="S1970" s="9"/>
      <c r="T1970" s="9"/>
      <c r="U1970" s="9"/>
      <c r="V1970" s="9"/>
      <c r="W1970" s="9" t="str">
        <f t="shared" si="62"/>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3"/>
        <v>-</v>
      </c>
      <c r="R1971" s="8"/>
      <c r="S1971" s="8"/>
      <c r="T1971" s="8"/>
      <c r="U1971" s="8"/>
      <c r="V1971" s="8"/>
      <c r="W1971" s="8" t="str">
        <f t="shared" si="62"/>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3"/>
        <v>-</v>
      </c>
      <c r="R1972" s="9"/>
      <c r="S1972" s="9"/>
      <c r="T1972" s="9"/>
      <c r="U1972" s="9"/>
      <c r="V1972" s="9"/>
      <c r="W1972" s="9" t="str">
        <f t="shared" si="62"/>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3"/>
        <v>-</v>
      </c>
      <c r="R1973" s="8"/>
      <c r="S1973" s="8"/>
      <c r="T1973" s="8"/>
      <c r="U1973" s="8"/>
      <c r="V1973" s="8"/>
      <c r="W1973" s="8" t="str">
        <f t="shared" si="62"/>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3"/>
        <v>-</v>
      </c>
      <c r="R1974" s="9"/>
      <c r="S1974" s="9"/>
      <c r="T1974" s="9"/>
      <c r="U1974" s="9"/>
      <c r="V1974" s="9"/>
      <c r="W1974" s="9" t="str">
        <f t="shared" si="62"/>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3"/>
        <v>-</v>
      </c>
      <c r="R1975" s="8"/>
      <c r="S1975" s="8"/>
      <c r="T1975" s="8"/>
      <c r="U1975" s="8"/>
      <c r="V1975" s="8"/>
      <c r="W1975" s="8" t="str">
        <f t="shared" si="62"/>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3"/>
        <v>-</v>
      </c>
      <c r="R1976" s="9"/>
      <c r="S1976" s="9"/>
      <c r="T1976" s="9"/>
      <c r="U1976" s="9"/>
      <c r="V1976" s="9"/>
      <c r="W1976" s="9" t="str">
        <f t="shared" si="62"/>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3"/>
        <v>-</v>
      </c>
      <c r="R1977" s="8"/>
      <c r="S1977" s="8"/>
      <c r="T1977" s="8"/>
      <c r="U1977" s="8"/>
      <c r="V1977" s="8"/>
      <c r="W1977" s="8" t="str">
        <f t="shared" si="62"/>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3"/>
        <v>-</v>
      </c>
      <c r="R1978" s="9"/>
      <c r="S1978" s="9"/>
      <c r="T1978" s="9"/>
      <c r="U1978" s="9"/>
      <c r="V1978" s="9"/>
      <c r="W1978" s="9" t="str">
        <f t="shared" si="62"/>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3"/>
        <v>-</v>
      </c>
      <c r="R1979" s="8"/>
      <c r="S1979" s="8"/>
      <c r="T1979" s="8"/>
      <c r="U1979" s="8"/>
      <c r="V1979" s="8"/>
      <c r="W1979" s="8" t="str">
        <f t="shared" si="62"/>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3"/>
        <v>-</v>
      </c>
      <c r="R1980" s="9"/>
      <c r="S1980" s="9"/>
      <c r="T1980" s="9"/>
      <c r="U1980" s="9"/>
      <c r="V1980" s="9"/>
      <c r="W1980" s="9" t="str">
        <f t="shared" si="62"/>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3"/>
        <v>-</v>
      </c>
      <c r="R1981" s="8"/>
      <c r="S1981" s="8"/>
      <c r="T1981" s="8"/>
      <c r="U1981" s="8"/>
      <c r="V1981" s="8"/>
      <c r="W1981" s="8" t="str">
        <f t="shared" si="62"/>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3"/>
        <v>-</v>
      </c>
      <c r="R1982" s="9"/>
      <c r="S1982" s="9"/>
      <c r="T1982" s="9"/>
      <c r="U1982" s="9"/>
      <c r="V1982" s="9"/>
      <c r="W1982" s="9" t="str">
        <f t="shared" si="62"/>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3"/>
        <v>-</v>
      </c>
      <c r="R1983" s="8"/>
      <c r="S1983" s="8"/>
      <c r="T1983" s="8"/>
      <c r="U1983" s="8"/>
      <c r="V1983" s="8"/>
      <c r="W1983" s="8" t="str">
        <f t="shared" si="62"/>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3"/>
        <v>-</v>
      </c>
      <c r="R1984" s="9"/>
      <c r="S1984" s="9"/>
      <c r="T1984" s="9"/>
      <c r="U1984" s="9"/>
      <c r="V1984" s="9"/>
      <c r="W1984" s="9" t="str">
        <f t="shared" si="62"/>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3"/>
        <v>-</v>
      </c>
      <c r="R1985" s="8"/>
      <c r="S1985" s="8"/>
      <c r="T1985" s="8"/>
      <c r="U1985" s="8"/>
      <c r="V1985" s="8"/>
      <c r="W1985" s="8" t="str">
        <f t="shared" si="62"/>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3"/>
        <v>-</v>
      </c>
      <c r="R1986" s="9"/>
      <c r="S1986" s="9"/>
      <c r="T1986" s="9"/>
      <c r="U1986" s="21"/>
      <c r="V1986" s="9"/>
      <c r="W1986" s="21" t="str">
        <f t="shared" si="62"/>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3"/>
        <v>-</v>
      </c>
      <c r="R1987" s="8"/>
      <c r="S1987" s="8"/>
      <c r="T1987" s="8"/>
      <c r="U1987" s="8"/>
      <c r="V1987" s="8"/>
      <c r="W1987" s="8" t="str">
        <f t="shared" si="62"/>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3"/>
        <v>-</v>
      </c>
      <c r="R1988" s="9"/>
      <c r="S1988" s="9"/>
      <c r="T1988" s="9"/>
      <c r="U1988" s="21"/>
      <c r="V1988" s="9"/>
      <c r="W1988" s="21" t="str">
        <f t="shared" si="62"/>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3"/>
        <v>-</v>
      </c>
      <c r="R1989" s="8"/>
      <c r="S1989" s="8"/>
      <c r="T1989" s="8"/>
      <c r="U1989" s="8"/>
      <c r="V1989" s="8"/>
      <c r="W1989" s="8" t="str">
        <f t="shared" ref="W1989:W2052" si="64">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5">IF(B1990&gt;1/1/1900, (IF(R1990="Closed",(DATEDIF(B1990,P1990,"d"))-(DATEDIF(M1990,O1990,"d")),IF(OR(R1990="Pending",ISBLANK(P1990)),TODAY()-B1990))),"-")</f>
        <v>-</v>
      </c>
      <c r="R1990" s="9"/>
      <c r="S1990" s="9"/>
      <c r="T1990" s="9"/>
      <c r="U1990" s="21"/>
      <c r="V1990" s="9"/>
      <c r="W1990" s="21" t="str">
        <f t="shared" si="64"/>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5"/>
        <v>-</v>
      </c>
      <c r="R1991" s="8"/>
      <c r="S1991" s="8"/>
      <c r="T1991" s="8"/>
      <c r="U1991" s="8"/>
      <c r="V1991" s="8"/>
      <c r="W1991" s="8" t="str">
        <f t="shared" si="64"/>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5"/>
        <v>-</v>
      </c>
      <c r="R1992" s="9"/>
      <c r="S1992" s="9"/>
      <c r="T1992" s="9"/>
      <c r="U1992" s="21"/>
      <c r="V1992" s="9"/>
      <c r="W1992" s="21" t="str">
        <f t="shared" si="64"/>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5"/>
        <v>-</v>
      </c>
      <c r="R1993" s="8"/>
      <c r="S1993" s="8"/>
      <c r="T1993" s="8"/>
      <c r="U1993" s="8"/>
      <c r="V1993" s="8"/>
      <c r="W1993" s="8" t="str">
        <f t="shared" si="64"/>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5"/>
        <v>-</v>
      </c>
      <c r="R1994" s="21"/>
      <c r="S1994" s="21"/>
      <c r="T1994" s="21"/>
      <c r="U1994" s="21"/>
      <c r="V1994" s="21"/>
      <c r="W1994" s="21" t="str">
        <f t="shared" si="64"/>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5"/>
        <v>-</v>
      </c>
      <c r="R1995" s="8"/>
      <c r="S1995" s="8"/>
      <c r="T1995" s="8"/>
      <c r="U1995" s="8"/>
      <c r="V1995" s="8"/>
      <c r="W1995" s="8" t="str">
        <f t="shared" si="64"/>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5"/>
        <v>-</v>
      </c>
      <c r="R1996" s="21"/>
      <c r="S1996" s="21"/>
      <c r="T1996" s="21"/>
      <c r="U1996" s="21"/>
      <c r="V1996" s="21"/>
      <c r="W1996" s="21" t="str">
        <f t="shared" si="64"/>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5"/>
        <v>-</v>
      </c>
      <c r="R1997" s="8"/>
      <c r="S1997" s="8"/>
      <c r="T1997" s="8"/>
      <c r="U1997" s="8"/>
      <c r="V1997" s="8"/>
      <c r="W1997" s="8" t="str">
        <f t="shared" si="64"/>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5"/>
        <v>-</v>
      </c>
      <c r="R1998" s="21"/>
      <c r="S1998" s="21"/>
      <c r="T1998" s="21"/>
      <c r="U1998" s="21"/>
      <c r="V1998" s="21"/>
      <c r="W1998" s="21" t="str">
        <f t="shared" si="64"/>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5"/>
        <v>-</v>
      </c>
      <c r="R1999" s="8"/>
      <c r="S1999" s="8"/>
      <c r="T1999" s="8"/>
      <c r="U1999" s="8"/>
      <c r="V1999" s="8"/>
      <c r="W1999" s="8" t="str">
        <f t="shared" si="64"/>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5"/>
        <v>-</v>
      </c>
      <c r="R2000" s="21"/>
      <c r="S2000" s="21"/>
      <c r="T2000" s="21"/>
      <c r="U2000" s="9"/>
      <c r="V2000" s="21"/>
      <c r="W2000" s="9" t="str">
        <f t="shared" si="64"/>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5"/>
        <v>-</v>
      </c>
      <c r="R2001" s="8"/>
      <c r="S2001" s="8"/>
      <c r="T2001" s="8"/>
      <c r="U2001" s="8"/>
      <c r="V2001" s="8"/>
      <c r="W2001" s="8" t="str">
        <f t="shared" si="64"/>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5"/>
        <v>-</v>
      </c>
      <c r="R2002" s="21"/>
      <c r="S2002" s="21"/>
      <c r="T2002" s="21"/>
      <c r="U2002" s="9"/>
      <c r="V2002" s="21"/>
      <c r="W2002" s="9" t="str">
        <f t="shared" si="64"/>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5"/>
        <v>-</v>
      </c>
      <c r="R2003" s="8"/>
      <c r="S2003" s="8"/>
      <c r="T2003" s="8"/>
      <c r="U2003" s="8"/>
      <c r="V2003" s="8"/>
      <c r="W2003" s="8" t="str">
        <f t="shared" si="64"/>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5"/>
        <v>-</v>
      </c>
      <c r="R2004" s="21"/>
      <c r="S2004" s="21"/>
      <c r="T2004" s="21"/>
      <c r="U2004" s="9"/>
      <c r="V2004" s="21"/>
      <c r="W2004" s="9" t="str">
        <f t="shared" si="64"/>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5"/>
        <v>-</v>
      </c>
      <c r="R2005" s="8"/>
      <c r="S2005" s="8"/>
      <c r="T2005" s="8"/>
      <c r="U2005" s="8"/>
      <c r="V2005" s="8"/>
      <c r="W2005" s="8" t="str">
        <f t="shared" si="64"/>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5"/>
        <v>-</v>
      </c>
      <c r="R2006" s="21"/>
      <c r="S2006" s="21"/>
      <c r="T2006" s="21"/>
      <c r="U2006" s="9"/>
      <c r="V2006" s="21"/>
      <c r="W2006" s="9" t="str">
        <f t="shared" si="64"/>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5"/>
        <v>-</v>
      </c>
      <c r="R2007" s="8"/>
      <c r="S2007" s="8"/>
      <c r="T2007" s="8"/>
      <c r="U2007" s="8"/>
      <c r="V2007" s="8"/>
      <c r="W2007" s="8" t="str">
        <f t="shared" si="64"/>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5"/>
        <v>-</v>
      </c>
      <c r="R2008" s="9"/>
      <c r="S2008" s="9"/>
      <c r="T2008" s="9"/>
      <c r="U2008" s="9"/>
      <c r="V2008" s="9"/>
      <c r="W2008" s="9" t="str">
        <f t="shared" si="64"/>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5"/>
        <v>-</v>
      </c>
      <c r="R2009" s="8"/>
      <c r="S2009" s="8"/>
      <c r="T2009" s="8"/>
      <c r="U2009" s="8"/>
      <c r="V2009" s="8"/>
      <c r="W2009" s="8" t="str">
        <f t="shared" si="64"/>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5"/>
        <v>-</v>
      </c>
      <c r="R2010" s="9"/>
      <c r="S2010" s="9"/>
      <c r="T2010" s="9"/>
      <c r="U2010" s="9"/>
      <c r="V2010" s="9"/>
      <c r="W2010" s="9" t="str">
        <f t="shared" si="64"/>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5"/>
        <v>-</v>
      </c>
      <c r="R2011" s="8"/>
      <c r="S2011" s="8"/>
      <c r="T2011" s="8"/>
      <c r="U2011" s="8"/>
      <c r="V2011" s="8"/>
      <c r="W2011" s="8" t="str">
        <f t="shared" si="64"/>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5"/>
        <v>-</v>
      </c>
      <c r="R2012" s="9"/>
      <c r="S2012" s="9"/>
      <c r="T2012" s="9"/>
      <c r="U2012" s="9"/>
      <c r="V2012" s="9"/>
      <c r="W2012" s="9" t="str">
        <f t="shared" si="64"/>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5"/>
        <v>-</v>
      </c>
      <c r="R2013" s="8"/>
      <c r="S2013" s="8"/>
      <c r="T2013" s="8"/>
      <c r="U2013" s="8"/>
      <c r="V2013" s="8"/>
      <c r="W2013" s="8" t="str">
        <f t="shared" si="64"/>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5"/>
        <v>-</v>
      </c>
      <c r="R2014" s="9"/>
      <c r="S2014" s="9"/>
      <c r="T2014" s="9"/>
      <c r="U2014" s="9"/>
      <c r="V2014" s="9"/>
      <c r="W2014" s="9" t="str">
        <f t="shared" si="64"/>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5"/>
        <v>-</v>
      </c>
      <c r="R2015" s="8"/>
      <c r="S2015" s="8"/>
      <c r="T2015" s="8"/>
      <c r="U2015" s="8"/>
      <c r="V2015" s="8"/>
      <c r="W2015" s="8" t="str">
        <f t="shared" si="64"/>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5"/>
        <v>-</v>
      </c>
      <c r="R2016" s="9"/>
      <c r="S2016" s="9"/>
      <c r="T2016" s="9"/>
      <c r="U2016" s="9"/>
      <c r="V2016" s="9"/>
      <c r="W2016" s="9" t="str">
        <f t="shared" si="64"/>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5"/>
        <v>-</v>
      </c>
      <c r="R2017" s="8"/>
      <c r="S2017" s="8"/>
      <c r="T2017" s="8"/>
      <c r="U2017" s="8"/>
      <c r="V2017" s="8"/>
      <c r="W2017" s="8" t="str">
        <f t="shared" si="64"/>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5"/>
        <v>-</v>
      </c>
      <c r="R2018" s="9"/>
      <c r="S2018" s="9"/>
      <c r="T2018" s="9"/>
      <c r="U2018" s="9"/>
      <c r="V2018" s="9"/>
      <c r="W2018" s="9" t="str">
        <f t="shared" si="64"/>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5"/>
        <v>-</v>
      </c>
      <c r="R2019" s="8"/>
      <c r="S2019" s="8"/>
      <c r="T2019" s="8"/>
      <c r="U2019" s="8"/>
      <c r="V2019" s="8"/>
      <c r="W2019" s="8" t="str">
        <f t="shared" si="64"/>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5"/>
        <v>-</v>
      </c>
      <c r="R2020" s="9"/>
      <c r="S2020" s="9"/>
      <c r="T2020" s="9"/>
      <c r="U2020" s="9"/>
      <c r="V2020" s="9"/>
      <c r="W2020" s="9" t="str">
        <f t="shared" si="64"/>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5"/>
        <v>-</v>
      </c>
      <c r="R2021" s="8"/>
      <c r="S2021" s="8"/>
      <c r="T2021" s="8"/>
      <c r="U2021" s="8"/>
      <c r="V2021" s="8"/>
      <c r="W2021" s="8" t="str">
        <f t="shared" si="64"/>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5"/>
        <v>-</v>
      </c>
      <c r="R2022" s="9"/>
      <c r="S2022" s="9"/>
      <c r="T2022" s="9"/>
      <c r="U2022" s="9"/>
      <c r="V2022" s="9"/>
      <c r="W2022" s="9" t="str">
        <f t="shared" si="64"/>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5"/>
        <v>-</v>
      </c>
      <c r="R2023" s="8"/>
      <c r="S2023" s="8"/>
      <c r="T2023" s="8"/>
      <c r="U2023" s="8"/>
      <c r="V2023" s="8"/>
      <c r="W2023" s="8" t="str">
        <f t="shared" si="64"/>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5"/>
        <v>-</v>
      </c>
      <c r="R2024" s="9"/>
      <c r="S2024" s="9"/>
      <c r="T2024" s="9"/>
      <c r="U2024" s="9"/>
      <c r="V2024" s="9"/>
      <c r="W2024" s="9" t="str">
        <f t="shared" si="64"/>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5"/>
        <v>-</v>
      </c>
      <c r="R2025" s="8"/>
      <c r="S2025" s="8"/>
      <c r="T2025" s="8"/>
      <c r="U2025" s="8"/>
      <c r="V2025" s="8"/>
      <c r="W2025" s="8" t="str">
        <f t="shared" si="64"/>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5"/>
        <v>-</v>
      </c>
      <c r="R2026" s="9"/>
      <c r="S2026" s="9"/>
      <c r="T2026" s="9"/>
      <c r="U2026" s="9"/>
      <c r="V2026" s="9"/>
      <c r="W2026" s="9" t="str">
        <f t="shared" si="64"/>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5"/>
        <v>-</v>
      </c>
      <c r="R2027" s="8"/>
      <c r="S2027" s="8"/>
      <c r="T2027" s="8"/>
      <c r="U2027" s="8"/>
      <c r="V2027" s="8"/>
      <c r="W2027" s="8" t="str">
        <f t="shared" si="64"/>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5"/>
        <v>-</v>
      </c>
      <c r="R2028" s="9"/>
      <c r="S2028" s="9"/>
      <c r="T2028" s="9"/>
      <c r="U2028" s="9"/>
      <c r="V2028" s="9"/>
      <c r="W2028" s="9" t="str">
        <f t="shared" si="64"/>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5"/>
        <v>-</v>
      </c>
      <c r="R2029" s="8"/>
      <c r="S2029" s="8"/>
      <c r="T2029" s="8"/>
      <c r="U2029" s="8"/>
      <c r="V2029" s="8"/>
      <c r="W2029" s="8" t="str">
        <f t="shared" si="64"/>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5"/>
        <v>-</v>
      </c>
      <c r="R2030" s="9"/>
      <c r="S2030" s="9"/>
      <c r="T2030" s="9"/>
      <c r="U2030" s="9"/>
      <c r="V2030" s="9"/>
      <c r="W2030" s="9" t="str">
        <f t="shared" si="64"/>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5"/>
        <v>-</v>
      </c>
      <c r="R2031" s="8"/>
      <c r="S2031" s="8"/>
      <c r="T2031" s="8"/>
      <c r="U2031" s="8"/>
      <c r="V2031" s="8"/>
      <c r="W2031" s="8" t="str">
        <f t="shared" si="64"/>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5"/>
        <v>-</v>
      </c>
      <c r="R2032" s="9"/>
      <c r="S2032" s="9"/>
      <c r="T2032" s="9"/>
      <c r="U2032" s="9"/>
      <c r="V2032" s="9"/>
      <c r="W2032" s="9" t="str">
        <f t="shared" si="64"/>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5"/>
        <v>-</v>
      </c>
      <c r="R2033" s="8"/>
      <c r="S2033" s="8"/>
      <c r="T2033" s="8"/>
      <c r="U2033" s="8"/>
      <c r="V2033" s="8"/>
      <c r="W2033" s="8" t="str">
        <f t="shared" si="64"/>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5"/>
        <v>-</v>
      </c>
      <c r="R2034" s="9"/>
      <c r="S2034" s="9"/>
      <c r="T2034" s="9"/>
      <c r="U2034" s="9"/>
      <c r="V2034" s="9"/>
      <c r="W2034" s="9" t="str">
        <f t="shared" si="64"/>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5"/>
        <v>-</v>
      </c>
      <c r="R2035" s="8"/>
      <c r="S2035" s="8"/>
      <c r="T2035" s="8"/>
      <c r="U2035" s="8"/>
      <c r="V2035" s="8"/>
      <c r="W2035" s="8" t="str">
        <f t="shared" si="64"/>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5"/>
        <v>-</v>
      </c>
      <c r="R2036" s="9"/>
      <c r="S2036" s="9"/>
      <c r="T2036" s="9"/>
      <c r="U2036" s="9"/>
      <c r="V2036" s="9"/>
      <c r="W2036" s="9" t="str">
        <f t="shared" si="64"/>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5"/>
        <v>-</v>
      </c>
      <c r="R2037" s="8"/>
      <c r="S2037" s="8"/>
      <c r="T2037" s="8"/>
      <c r="U2037" s="8"/>
      <c r="V2037" s="8"/>
      <c r="W2037" s="8" t="str">
        <f t="shared" si="64"/>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5"/>
        <v>-</v>
      </c>
      <c r="R2038" s="9"/>
      <c r="S2038" s="9"/>
      <c r="T2038" s="9"/>
      <c r="U2038" s="9"/>
      <c r="V2038" s="9"/>
      <c r="W2038" s="9" t="str">
        <f t="shared" si="64"/>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5"/>
        <v>-</v>
      </c>
      <c r="R2039" s="8"/>
      <c r="S2039" s="8"/>
      <c r="T2039" s="8"/>
      <c r="U2039" s="8"/>
      <c r="V2039" s="8"/>
      <c r="W2039" s="8" t="str">
        <f t="shared" si="64"/>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5"/>
        <v>-</v>
      </c>
      <c r="R2040" s="9"/>
      <c r="S2040" s="9"/>
      <c r="T2040" s="9"/>
      <c r="U2040" s="9"/>
      <c r="V2040" s="9"/>
      <c r="W2040" s="9" t="str">
        <f t="shared" si="64"/>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5"/>
        <v>-</v>
      </c>
      <c r="R2041" s="8"/>
      <c r="S2041" s="8"/>
      <c r="T2041" s="8"/>
      <c r="U2041" s="8"/>
      <c r="V2041" s="8"/>
      <c r="W2041" s="8" t="str">
        <f t="shared" si="64"/>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5"/>
        <v>-</v>
      </c>
      <c r="R2042" s="9"/>
      <c r="S2042" s="9"/>
      <c r="T2042" s="9"/>
      <c r="U2042" s="9"/>
      <c r="V2042" s="9"/>
      <c r="W2042" s="9" t="str">
        <f t="shared" si="64"/>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5"/>
        <v>-</v>
      </c>
      <c r="R2043" s="8"/>
      <c r="S2043" s="8"/>
      <c r="T2043" s="8"/>
      <c r="U2043" s="8"/>
      <c r="V2043" s="8"/>
      <c r="W2043" s="8" t="str">
        <f t="shared" si="64"/>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5"/>
        <v>-</v>
      </c>
      <c r="R2044" s="9"/>
      <c r="S2044" s="9"/>
      <c r="T2044" s="9"/>
      <c r="U2044" s="9"/>
      <c r="V2044" s="9"/>
      <c r="W2044" s="9" t="str">
        <f t="shared" si="64"/>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5"/>
        <v>-</v>
      </c>
      <c r="R2045" s="8"/>
      <c r="S2045" s="8"/>
      <c r="T2045" s="8"/>
      <c r="U2045" s="8"/>
      <c r="V2045" s="8"/>
      <c r="W2045" s="8" t="str">
        <f t="shared" si="64"/>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5"/>
        <v>-</v>
      </c>
      <c r="R2046" s="9"/>
      <c r="S2046" s="9"/>
      <c r="T2046" s="9"/>
      <c r="U2046" s="9"/>
      <c r="V2046" s="9"/>
      <c r="W2046" s="9" t="str">
        <f t="shared" si="64"/>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5"/>
        <v>-</v>
      </c>
      <c r="R2047" s="8"/>
      <c r="S2047" s="8"/>
      <c r="T2047" s="8"/>
      <c r="U2047" s="8"/>
      <c r="V2047" s="8"/>
      <c r="W2047" s="8" t="str">
        <f t="shared" si="64"/>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5"/>
        <v>-</v>
      </c>
      <c r="R2048" s="9"/>
      <c r="S2048" s="9"/>
      <c r="T2048" s="9"/>
      <c r="U2048" s="9"/>
      <c r="V2048" s="9"/>
      <c r="W2048" s="9" t="str">
        <f t="shared" si="64"/>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5"/>
        <v>-</v>
      </c>
      <c r="R2049" s="8"/>
      <c r="S2049" s="8"/>
      <c r="T2049" s="8"/>
      <c r="U2049" s="8"/>
      <c r="V2049" s="8"/>
      <c r="W2049" s="8" t="str">
        <f t="shared" si="64"/>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5"/>
        <v>-</v>
      </c>
      <c r="R2050" s="9"/>
      <c r="S2050" s="9"/>
      <c r="T2050" s="9"/>
      <c r="U2050" s="9"/>
      <c r="V2050" s="9"/>
      <c r="W2050" s="9" t="str">
        <f t="shared" si="64"/>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5"/>
        <v>-</v>
      </c>
      <c r="R2051" s="8"/>
      <c r="S2051" s="8"/>
      <c r="T2051" s="8"/>
      <c r="U2051" s="8"/>
      <c r="V2051" s="8"/>
      <c r="W2051" s="8" t="str">
        <f t="shared" si="64"/>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5"/>
        <v>-</v>
      </c>
      <c r="R2052" s="9"/>
      <c r="S2052" s="9"/>
      <c r="T2052" s="9"/>
      <c r="U2052" s="9"/>
      <c r="V2052" s="9"/>
      <c r="W2052" s="9" t="str">
        <f t="shared" si="64"/>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5"/>
        <v>-</v>
      </c>
      <c r="R2053" s="8"/>
      <c r="S2053" s="8"/>
      <c r="T2053" s="8"/>
      <c r="U2053" s="8"/>
      <c r="V2053" s="8"/>
      <c r="W2053" s="8" t="str">
        <f t="shared" ref="W2053:W2116" si="66">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7">IF(B2054&gt;1/1/1900, (IF(R2054="Closed",(DATEDIF(B2054,P2054,"d"))-(DATEDIF(M2054,O2054,"d")),IF(OR(R2054="Pending",ISBLANK(P2054)),TODAY()-B2054))),"-")</f>
        <v>-</v>
      </c>
      <c r="R2054" s="9"/>
      <c r="S2054" s="9"/>
      <c r="T2054" s="9"/>
      <c r="U2054" s="9"/>
      <c r="V2054" s="9"/>
      <c r="W2054" s="9" t="str">
        <f t="shared" si="66"/>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7"/>
        <v>-</v>
      </c>
      <c r="R2055" s="8"/>
      <c r="S2055" s="8"/>
      <c r="T2055" s="8"/>
      <c r="U2055" s="8"/>
      <c r="V2055" s="8"/>
      <c r="W2055" s="8" t="str">
        <f t="shared" si="66"/>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7"/>
        <v>-</v>
      </c>
      <c r="R2056" s="9"/>
      <c r="S2056" s="9"/>
      <c r="T2056" s="9"/>
      <c r="U2056" s="9"/>
      <c r="V2056" s="9"/>
      <c r="W2056" s="9" t="str">
        <f t="shared" si="66"/>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7"/>
        <v>-</v>
      </c>
      <c r="R2057" s="8"/>
      <c r="S2057" s="8"/>
      <c r="T2057" s="8"/>
      <c r="U2057" s="8"/>
      <c r="V2057" s="8"/>
      <c r="W2057" s="8" t="str">
        <f t="shared" si="66"/>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7"/>
        <v>-</v>
      </c>
      <c r="R2058" s="9"/>
      <c r="S2058" s="9"/>
      <c r="T2058" s="9"/>
      <c r="U2058" s="9"/>
      <c r="V2058" s="9"/>
      <c r="W2058" s="9" t="str">
        <f t="shared" si="66"/>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7"/>
        <v>-</v>
      </c>
      <c r="R2059" s="8"/>
      <c r="S2059" s="8"/>
      <c r="T2059" s="8"/>
      <c r="U2059" s="8"/>
      <c r="V2059" s="8"/>
      <c r="W2059" s="8" t="str">
        <f t="shared" si="66"/>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7"/>
        <v>-</v>
      </c>
      <c r="R2060" s="9"/>
      <c r="S2060" s="9"/>
      <c r="T2060" s="9"/>
      <c r="U2060" s="9"/>
      <c r="V2060" s="9"/>
      <c r="W2060" s="9" t="str">
        <f t="shared" si="66"/>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7"/>
        <v>-</v>
      </c>
      <c r="R2061" s="8"/>
      <c r="S2061" s="8"/>
      <c r="T2061" s="8"/>
      <c r="U2061" s="8"/>
      <c r="V2061" s="8"/>
      <c r="W2061" s="8" t="str">
        <f t="shared" si="66"/>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7"/>
        <v>-</v>
      </c>
      <c r="R2062" s="9"/>
      <c r="S2062" s="9"/>
      <c r="T2062" s="9"/>
      <c r="U2062" s="9"/>
      <c r="V2062" s="9"/>
      <c r="W2062" s="9" t="str">
        <f t="shared" si="66"/>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7"/>
        <v>-</v>
      </c>
      <c r="R2063" s="8"/>
      <c r="S2063" s="8"/>
      <c r="T2063" s="8"/>
      <c r="U2063" s="8"/>
      <c r="V2063" s="8"/>
      <c r="W2063" s="8" t="str">
        <f t="shared" si="66"/>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7"/>
        <v>-</v>
      </c>
      <c r="R2064" s="9"/>
      <c r="S2064" s="9"/>
      <c r="T2064" s="9"/>
      <c r="U2064" s="9"/>
      <c r="V2064" s="9"/>
      <c r="W2064" s="9" t="str">
        <f t="shared" si="66"/>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7"/>
        <v>-</v>
      </c>
      <c r="R2065" s="8"/>
      <c r="S2065" s="8"/>
      <c r="T2065" s="8"/>
      <c r="U2065" s="8"/>
      <c r="V2065" s="8"/>
      <c r="W2065" s="8" t="str">
        <f t="shared" si="66"/>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7"/>
        <v>-</v>
      </c>
      <c r="R2066" s="9"/>
      <c r="S2066" s="9"/>
      <c r="T2066" s="9"/>
      <c r="U2066" s="9"/>
      <c r="V2066" s="9"/>
      <c r="W2066" s="9" t="str">
        <f t="shared" si="66"/>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7"/>
        <v>-</v>
      </c>
      <c r="R2067" s="8"/>
      <c r="S2067" s="8"/>
      <c r="T2067" s="8"/>
      <c r="U2067" s="8"/>
      <c r="V2067" s="8"/>
      <c r="W2067" s="8" t="str">
        <f t="shared" si="66"/>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7"/>
        <v>-</v>
      </c>
      <c r="R2068" s="9"/>
      <c r="S2068" s="9"/>
      <c r="T2068" s="9"/>
      <c r="U2068" s="9"/>
      <c r="V2068" s="9"/>
      <c r="W2068" s="9" t="str">
        <f t="shared" si="66"/>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7"/>
        <v>-</v>
      </c>
      <c r="R2069" s="8"/>
      <c r="S2069" s="8"/>
      <c r="T2069" s="8"/>
      <c r="U2069" s="8"/>
      <c r="V2069" s="8"/>
      <c r="W2069" s="8" t="str">
        <f t="shared" si="66"/>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7"/>
        <v>-</v>
      </c>
      <c r="R2070" s="9"/>
      <c r="S2070" s="9"/>
      <c r="T2070" s="9"/>
      <c r="U2070" s="9"/>
      <c r="V2070" s="9"/>
      <c r="W2070" s="9" t="str">
        <f t="shared" si="66"/>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7"/>
        <v>-</v>
      </c>
      <c r="R2071" s="8"/>
      <c r="S2071" s="8"/>
      <c r="T2071" s="8"/>
      <c r="U2071" s="8"/>
      <c r="V2071" s="8"/>
      <c r="W2071" s="8" t="str">
        <f t="shared" si="66"/>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7"/>
        <v>-</v>
      </c>
      <c r="R2072" s="9"/>
      <c r="S2072" s="9"/>
      <c r="T2072" s="9"/>
      <c r="U2072" s="9"/>
      <c r="V2072" s="9"/>
      <c r="W2072" s="9" t="str">
        <f t="shared" si="66"/>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7"/>
        <v>-</v>
      </c>
      <c r="R2073" s="8"/>
      <c r="S2073" s="8"/>
      <c r="T2073" s="8"/>
      <c r="U2073" s="8"/>
      <c r="V2073" s="8"/>
      <c r="W2073" s="8" t="str">
        <f t="shared" si="66"/>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7"/>
        <v>-</v>
      </c>
      <c r="R2074" s="9"/>
      <c r="S2074" s="9"/>
      <c r="T2074" s="9"/>
      <c r="U2074" s="9"/>
      <c r="V2074" s="9"/>
      <c r="W2074" s="9" t="str">
        <f t="shared" si="66"/>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7"/>
        <v>-</v>
      </c>
      <c r="R2075" s="8"/>
      <c r="S2075" s="8"/>
      <c r="T2075" s="8"/>
      <c r="U2075" s="8"/>
      <c r="V2075" s="8"/>
      <c r="W2075" s="8" t="str">
        <f t="shared" si="66"/>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7"/>
        <v>-</v>
      </c>
      <c r="R2076" s="9"/>
      <c r="S2076" s="9"/>
      <c r="T2076" s="9"/>
      <c r="U2076" s="9"/>
      <c r="V2076" s="9"/>
      <c r="W2076" s="9" t="str">
        <f t="shared" si="66"/>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7"/>
        <v>-</v>
      </c>
      <c r="R2077" s="8"/>
      <c r="S2077" s="8"/>
      <c r="T2077" s="8"/>
      <c r="U2077" s="8"/>
      <c r="V2077" s="8"/>
      <c r="W2077" s="8" t="str">
        <f t="shared" si="66"/>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7"/>
        <v>-</v>
      </c>
      <c r="R2078" s="9"/>
      <c r="S2078" s="9"/>
      <c r="T2078" s="9"/>
      <c r="U2078" s="9"/>
      <c r="V2078" s="9"/>
      <c r="W2078" s="9" t="str">
        <f t="shared" si="66"/>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7"/>
        <v>-</v>
      </c>
      <c r="R2079" s="8"/>
      <c r="S2079" s="8"/>
      <c r="T2079" s="8"/>
      <c r="U2079" s="8"/>
      <c r="V2079" s="8"/>
      <c r="W2079" s="8" t="str">
        <f t="shared" si="66"/>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7"/>
        <v>-</v>
      </c>
      <c r="R2080" s="9"/>
      <c r="S2080" s="9"/>
      <c r="T2080" s="9"/>
      <c r="U2080" s="9"/>
      <c r="V2080" s="9"/>
      <c r="W2080" s="9" t="str">
        <f t="shared" si="66"/>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7"/>
        <v>-</v>
      </c>
      <c r="R2081" s="8"/>
      <c r="S2081" s="8"/>
      <c r="T2081" s="8"/>
      <c r="U2081" s="8"/>
      <c r="V2081" s="8"/>
      <c r="W2081" s="8" t="str">
        <f t="shared" si="66"/>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7"/>
        <v>-</v>
      </c>
      <c r="R2082" s="9"/>
      <c r="S2082" s="9"/>
      <c r="T2082" s="9"/>
      <c r="U2082" s="9"/>
      <c r="V2082" s="9"/>
      <c r="W2082" s="9" t="str">
        <f t="shared" si="66"/>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7"/>
        <v>-</v>
      </c>
      <c r="R2083" s="8"/>
      <c r="S2083" s="8"/>
      <c r="T2083" s="8"/>
      <c r="U2083" s="8"/>
      <c r="V2083" s="8"/>
      <c r="W2083" s="8" t="str">
        <f t="shared" si="66"/>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7"/>
        <v>-</v>
      </c>
      <c r="R2084" s="9"/>
      <c r="S2084" s="9"/>
      <c r="T2084" s="9"/>
      <c r="U2084" s="9"/>
      <c r="V2084" s="9"/>
      <c r="W2084" s="9" t="str">
        <f t="shared" si="66"/>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7"/>
        <v>-</v>
      </c>
      <c r="R2085" s="8"/>
      <c r="S2085" s="8"/>
      <c r="T2085" s="8"/>
      <c r="U2085" s="8"/>
      <c r="V2085" s="8"/>
      <c r="W2085" s="8" t="str">
        <f t="shared" si="66"/>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7"/>
        <v>-</v>
      </c>
      <c r="R2086" s="9"/>
      <c r="S2086" s="9"/>
      <c r="T2086" s="9"/>
      <c r="U2086" s="9"/>
      <c r="V2086" s="9"/>
      <c r="W2086" s="9" t="str">
        <f t="shared" si="66"/>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7"/>
        <v>-</v>
      </c>
      <c r="R2087" s="8"/>
      <c r="S2087" s="8"/>
      <c r="T2087" s="8"/>
      <c r="U2087" s="8"/>
      <c r="V2087" s="8"/>
      <c r="W2087" s="8" t="str">
        <f t="shared" si="66"/>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7"/>
        <v>-</v>
      </c>
      <c r="R2088" s="9"/>
      <c r="S2088" s="9"/>
      <c r="T2088" s="9"/>
      <c r="U2088" s="9"/>
      <c r="V2088" s="9"/>
      <c r="W2088" s="9" t="str">
        <f t="shared" si="66"/>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7"/>
        <v>-</v>
      </c>
      <c r="R2089" s="8"/>
      <c r="S2089" s="8"/>
      <c r="T2089" s="8"/>
      <c r="U2089" s="8"/>
      <c r="V2089" s="8"/>
      <c r="W2089" s="8" t="str">
        <f t="shared" si="66"/>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7"/>
        <v>-</v>
      </c>
      <c r="R2090" s="9"/>
      <c r="S2090" s="9"/>
      <c r="T2090" s="9"/>
      <c r="U2090" s="9"/>
      <c r="V2090" s="9"/>
      <c r="W2090" s="9" t="str">
        <f t="shared" si="66"/>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7"/>
        <v>-</v>
      </c>
      <c r="R2091" s="8"/>
      <c r="S2091" s="8"/>
      <c r="T2091" s="8"/>
      <c r="U2091" s="8"/>
      <c r="V2091" s="8"/>
      <c r="W2091" s="8" t="str">
        <f t="shared" si="66"/>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7"/>
        <v>-</v>
      </c>
      <c r="R2092" s="9"/>
      <c r="S2092" s="9"/>
      <c r="T2092" s="9"/>
      <c r="U2092" s="9"/>
      <c r="V2092" s="9"/>
      <c r="W2092" s="9" t="str">
        <f t="shared" si="66"/>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7"/>
        <v>-</v>
      </c>
      <c r="R2093" s="8"/>
      <c r="S2093" s="8"/>
      <c r="T2093" s="8"/>
      <c r="U2093" s="8"/>
      <c r="V2093" s="8"/>
      <c r="W2093" s="8" t="str">
        <f t="shared" si="66"/>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7"/>
        <v>-</v>
      </c>
      <c r="R2094" s="9"/>
      <c r="S2094" s="9"/>
      <c r="T2094" s="9"/>
      <c r="U2094" s="9"/>
      <c r="V2094" s="9"/>
      <c r="W2094" s="9" t="str">
        <f t="shared" si="66"/>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7"/>
        <v>-</v>
      </c>
      <c r="R2095" s="8"/>
      <c r="S2095" s="8"/>
      <c r="T2095" s="8"/>
      <c r="U2095" s="8"/>
      <c r="V2095" s="8"/>
      <c r="W2095" s="8" t="str">
        <f t="shared" si="66"/>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7"/>
        <v>-</v>
      </c>
      <c r="R2096" s="9"/>
      <c r="S2096" s="9"/>
      <c r="T2096" s="9"/>
      <c r="U2096" s="9"/>
      <c r="V2096" s="9"/>
      <c r="W2096" s="9" t="str">
        <f t="shared" si="66"/>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7"/>
        <v>-</v>
      </c>
      <c r="R2097" s="8"/>
      <c r="S2097" s="8"/>
      <c r="T2097" s="8"/>
      <c r="U2097" s="8"/>
      <c r="V2097" s="8"/>
      <c r="W2097" s="8" t="str">
        <f t="shared" si="66"/>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7"/>
        <v>-</v>
      </c>
      <c r="R2098" s="9"/>
      <c r="S2098" s="9"/>
      <c r="T2098" s="9"/>
      <c r="U2098" s="9"/>
      <c r="V2098" s="9"/>
      <c r="W2098" s="9" t="str">
        <f t="shared" si="66"/>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7"/>
        <v>-</v>
      </c>
      <c r="R2099" s="8"/>
      <c r="S2099" s="8"/>
      <c r="T2099" s="8"/>
      <c r="U2099" s="8"/>
      <c r="V2099" s="8"/>
      <c r="W2099" s="8" t="str">
        <f t="shared" si="66"/>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7"/>
        <v>-</v>
      </c>
      <c r="R2100" s="9"/>
      <c r="S2100" s="9"/>
      <c r="T2100" s="9"/>
      <c r="U2100" s="9"/>
      <c r="V2100" s="9"/>
      <c r="W2100" s="9" t="str">
        <f t="shared" si="66"/>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7"/>
        <v>-</v>
      </c>
      <c r="R2101" s="8"/>
      <c r="S2101" s="8"/>
      <c r="T2101" s="8"/>
      <c r="U2101" s="8"/>
      <c r="V2101" s="8"/>
      <c r="W2101" s="8" t="str">
        <f t="shared" si="66"/>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7"/>
        <v>-</v>
      </c>
      <c r="R2102" s="9"/>
      <c r="S2102" s="9"/>
      <c r="T2102" s="9"/>
      <c r="U2102" s="9"/>
      <c r="V2102" s="9"/>
      <c r="W2102" s="9" t="str">
        <f t="shared" si="66"/>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7"/>
        <v>-</v>
      </c>
      <c r="R2103" s="8"/>
      <c r="S2103" s="8"/>
      <c r="T2103" s="8"/>
      <c r="U2103" s="8"/>
      <c r="V2103" s="8"/>
      <c r="W2103" s="8" t="str">
        <f t="shared" si="66"/>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7"/>
        <v>-</v>
      </c>
      <c r="R2104" s="9"/>
      <c r="S2104" s="9"/>
      <c r="T2104" s="9"/>
      <c r="U2104" s="9"/>
      <c r="V2104" s="9"/>
      <c r="W2104" s="9" t="str">
        <f t="shared" si="66"/>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7"/>
        <v>-</v>
      </c>
      <c r="R2105" s="8"/>
      <c r="S2105" s="8"/>
      <c r="T2105" s="8"/>
      <c r="U2105" s="8"/>
      <c r="V2105" s="8"/>
      <c r="W2105" s="8" t="str">
        <f t="shared" si="66"/>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7"/>
        <v>-</v>
      </c>
      <c r="R2106" s="9"/>
      <c r="S2106" s="9"/>
      <c r="T2106" s="9"/>
      <c r="U2106" s="9"/>
      <c r="V2106" s="9"/>
      <c r="W2106" s="9" t="str">
        <f t="shared" si="66"/>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7"/>
        <v>-</v>
      </c>
      <c r="R2107" s="8"/>
      <c r="S2107" s="8"/>
      <c r="T2107" s="8"/>
      <c r="U2107" s="8"/>
      <c r="V2107" s="8"/>
      <c r="W2107" s="8" t="str">
        <f t="shared" si="66"/>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7"/>
        <v>-</v>
      </c>
      <c r="R2108" s="9"/>
      <c r="S2108" s="9"/>
      <c r="T2108" s="9"/>
      <c r="U2108" s="9"/>
      <c r="V2108" s="9"/>
      <c r="W2108" s="9" t="str">
        <f t="shared" si="66"/>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7"/>
        <v>-</v>
      </c>
      <c r="R2109" s="8"/>
      <c r="S2109" s="8"/>
      <c r="T2109" s="8"/>
      <c r="U2109" s="8"/>
      <c r="V2109" s="8"/>
      <c r="W2109" s="8" t="str">
        <f t="shared" si="66"/>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7"/>
        <v>-</v>
      </c>
      <c r="R2110" s="9"/>
      <c r="S2110" s="9"/>
      <c r="T2110" s="9"/>
      <c r="U2110" s="9"/>
      <c r="V2110" s="9"/>
      <c r="W2110" s="9" t="str">
        <f t="shared" si="66"/>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7"/>
        <v>-</v>
      </c>
      <c r="R2111" s="8"/>
      <c r="S2111" s="8"/>
      <c r="T2111" s="8"/>
      <c r="U2111" s="8"/>
      <c r="V2111" s="8"/>
      <c r="W2111" s="8" t="str">
        <f t="shared" si="66"/>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7"/>
        <v>-</v>
      </c>
      <c r="R2112" s="9"/>
      <c r="S2112" s="9"/>
      <c r="T2112" s="9"/>
      <c r="U2112" s="9"/>
      <c r="V2112" s="9"/>
      <c r="W2112" s="9" t="str">
        <f t="shared" si="66"/>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7"/>
        <v>-</v>
      </c>
      <c r="R2113" s="8"/>
      <c r="S2113" s="8"/>
      <c r="T2113" s="8"/>
      <c r="U2113" s="8"/>
      <c r="V2113" s="8"/>
      <c r="W2113" s="8" t="str">
        <f t="shared" si="66"/>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7"/>
        <v>-</v>
      </c>
      <c r="R2114" s="9"/>
      <c r="S2114" s="9"/>
      <c r="T2114" s="9"/>
      <c r="U2114" s="9"/>
      <c r="V2114" s="9"/>
      <c r="W2114" s="9" t="str">
        <f t="shared" si="66"/>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7"/>
        <v>-</v>
      </c>
      <c r="R2115" s="8"/>
      <c r="S2115" s="8"/>
      <c r="T2115" s="8"/>
      <c r="U2115" s="8"/>
      <c r="V2115" s="8"/>
      <c r="W2115" s="8" t="str">
        <f t="shared" si="66"/>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7"/>
        <v>-</v>
      </c>
      <c r="R2116" s="9"/>
      <c r="S2116" s="9"/>
      <c r="T2116" s="9"/>
      <c r="U2116" s="9"/>
      <c r="V2116" s="9"/>
      <c r="W2116" s="9" t="str">
        <f t="shared" si="66"/>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7"/>
        <v>-</v>
      </c>
      <c r="R2117" s="8"/>
      <c r="S2117" s="8"/>
      <c r="T2117" s="8"/>
      <c r="U2117" s="8"/>
      <c r="V2117" s="8"/>
      <c r="W2117" s="8" t="str">
        <f t="shared" ref="W2117:W2180" si="68">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9">IF(B2118&gt;1/1/1900, (IF(R2118="Closed",(DATEDIF(B2118,P2118,"d"))-(DATEDIF(M2118,O2118,"d")),IF(OR(R2118="Pending",ISBLANK(P2118)),TODAY()-B2118))),"-")</f>
        <v>-</v>
      </c>
      <c r="R2118" s="9"/>
      <c r="S2118" s="9"/>
      <c r="T2118" s="9"/>
      <c r="U2118" s="9"/>
      <c r="V2118" s="9"/>
      <c r="W2118" s="9" t="str">
        <f t="shared" si="68"/>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9"/>
        <v>-</v>
      </c>
      <c r="R2119" s="8"/>
      <c r="S2119" s="8"/>
      <c r="T2119" s="8"/>
      <c r="U2119" s="8"/>
      <c r="V2119" s="8"/>
      <c r="W2119" s="8" t="str">
        <f t="shared" si="68"/>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9"/>
        <v>-</v>
      </c>
      <c r="R2120" s="9"/>
      <c r="S2120" s="9"/>
      <c r="T2120" s="9"/>
      <c r="U2120" s="9"/>
      <c r="V2120" s="9"/>
      <c r="W2120" s="9" t="str">
        <f t="shared" si="68"/>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9"/>
        <v>-</v>
      </c>
      <c r="R2121" s="8"/>
      <c r="S2121" s="8"/>
      <c r="T2121" s="8"/>
      <c r="U2121" s="8"/>
      <c r="V2121" s="8"/>
      <c r="W2121" s="8" t="str">
        <f t="shared" si="68"/>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9"/>
        <v>-</v>
      </c>
      <c r="R2122" s="9"/>
      <c r="S2122" s="9"/>
      <c r="T2122" s="9"/>
      <c r="U2122" s="9"/>
      <c r="V2122" s="9"/>
      <c r="W2122" s="9" t="str">
        <f t="shared" si="68"/>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9"/>
        <v>-</v>
      </c>
      <c r="R2123" s="8"/>
      <c r="S2123" s="8"/>
      <c r="T2123" s="8"/>
      <c r="U2123" s="8"/>
      <c r="V2123" s="8"/>
      <c r="W2123" s="8" t="str">
        <f t="shared" si="68"/>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9"/>
        <v>-</v>
      </c>
      <c r="R2124" s="9"/>
      <c r="S2124" s="9"/>
      <c r="T2124" s="9"/>
      <c r="U2124" s="9"/>
      <c r="V2124" s="9"/>
      <c r="W2124" s="9" t="str">
        <f t="shared" si="68"/>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9"/>
        <v>-</v>
      </c>
      <c r="R2125" s="8"/>
      <c r="S2125" s="8"/>
      <c r="T2125" s="8"/>
      <c r="U2125" s="8"/>
      <c r="V2125" s="8"/>
      <c r="W2125" s="8" t="str">
        <f t="shared" si="68"/>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9"/>
        <v>-</v>
      </c>
      <c r="R2126" s="9"/>
      <c r="S2126" s="9"/>
      <c r="T2126" s="9"/>
      <c r="U2126" s="9"/>
      <c r="V2126" s="9"/>
      <c r="W2126" s="9" t="str">
        <f t="shared" si="68"/>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9"/>
        <v>-</v>
      </c>
      <c r="R2127" s="8"/>
      <c r="S2127" s="8"/>
      <c r="T2127" s="8"/>
      <c r="U2127" s="8"/>
      <c r="V2127" s="8"/>
      <c r="W2127" s="8" t="str">
        <f t="shared" si="68"/>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9"/>
        <v>-</v>
      </c>
      <c r="R2128" s="9"/>
      <c r="S2128" s="9"/>
      <c r="T2128" s="9"/>
      <c r="U2128" s="9"/>
      <c r="V2128" s="9"/>
      <c r="W2128" s="9" t="str">
        <f t="shared" si="68"/>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9"/>
        <v>-</v>
      </c>
      <c r="R2129" s="8"/>
      <c r="S2129" s="8"/>
      <c r="T2129" s="8"/>
      <c r="U2129" s="8"/>
      <c r="V2129" s="8"/>
      <c r="W2129" s="8" t="str">
        <f t="shared" si="68"/>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9"/>
        <v>-</v>
      </c>
      <c r="R2130" s="9"/>
      <c r="S2130" s="9"/>
      <c r="T2130" s="9"/>
      <c r="U2130" s="9"/>
      <c r="V2130" s="9"/>
      <c r="W2130" s="9" t="str">
        <f t="shared" si="68"/>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9"/>
        <v>-</v>
      </c>
      <c r="R2131" s="8"/>
      <c r="S2131" s="8"/>
      <c r="T2131" s="8"/>
      <c r="U2131" s="8"/>
      <c r="V2131" s="8"/>
      <c r="W2131" s="8" t="str">
        <f t="shared" si="68"/>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9"/>
        <v>-</v>
      </c>
      <c r="R2132" s="9"/>
      <c r="S2132" s="9"/>
      <c r="T2132" s="9"/>
      <c r="U2132" s="9"/>
      <c r="V2132" s="9"/>
      <c r="W2132" s="9" t="str">
        <f t="shared" si="68"/>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9"/>
        <v>-</v>
      </c>
      <c r="R2133" s="8"/>
      <c r="S2133" s="8"/>
      <c r="T2133" s="8"/>
      <c r="U2133" s="8"/>
      <c r="V2133" s="8"/>
      <c r="W2133" s="8" t="str">
        <f t="shared" si="68"/>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9"/>
        <v>-</v>
      </c>
      <c r="R2134" s="9"/>
      <c r="S2134" s="9"/>
      <c r="T2134" s="9"/>
      <c r="U2134" s="9"/>
      <c r="V2134" s="9"/>
      <c r="W2134" s="9" t="str">
        <f t="shared" si="68"/>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9"/>
        <v>-</v>
      </c>
      <c r="R2135" s="8"/>
      <c r="S2135" s="8"/>
      <c r="T2135" s="8"/>
      <c r="U2135" s="8"/>
      <c r="V2135" s="8"/>
      <c r="W2135" s="8" t="str">
        <f t="shared" si="68"/>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9"/>
        <v>-</v>
      </c>
      <c r="R2136" s="9"/>
      <c r="S2136" s="9"/>
      <c r="T2136" s="9"/>
      <c r="U2136" s="9"/>
      <c r="V2136" s="9"/>
      <c r="W2136" s="9" t="str">
        <f t="shared" si="68"/>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9"/>
        <v>-</v>
      </c>
      <c r="R2137" s="8"/>
      <c r="S2137" s="8"/>
      <c r="T2137" s="8"/>
      <c r="U2137" s="8"/>
      <c r="V2137" s="8"/>
      <c r="W2137" s="8" t="str">
        <f t="shared" si="68"/>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9"/>
        <v>-</v>
      </c>
      <c r="R2138" s="9"/>
      <c r="S2138" s="9"/>
      <c r="T2138" s="9"/>
      <c r="U2138" s="9"/>
      <c r="V2138" s="9"/>
      <c r="W2138" s="9" t="str">
        <f t="shared" si="68"/>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9"/>
        <v>-</v>
      </c>
      <c r="R2139" s="8"/>
      <c r="S2139" s="8"/>
      <c r="T2139" s="8"/>
      <c r="U2139" s="8"/>
      <c r="V2139" s="8"/>
      <c r="W2139" s="8" t="str">
        <f t="shared" si="68"/>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9"/>
        <v>-</v>
      </c>
      <c r="R2140" s="9"/>
      <c r="S2140" s="9"/>
      <c r="T2140" s="9"/>
      <c r="U2140" s="9"/>
      <c r="V2140" s="9"/>
      <c r="W2140" s="9" t="str">
        <f t="shared" si="68"/>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9"/>
        <v>-</v>
      </c>
      <c r="R2141" s="8"/>
      <c r="S2141" s="8"/>
      <c r="T2141" s="8"/>
      <c r="U2141" s="8"/>
      <c r="V2141" s="8"/>
      <c r="W2141" s="8" t="str">
        <f t="shared" si="68"/>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9"/>
        <v>-</v>
      </c>
      <c r="R2142" s="9"/>
      <c r="S2142" s="9"/>
      <c r="T2142" s="9"/>
      <c r="U2142" s="9"/>
      <c r="V2142" s="9"/>
      <c r="W2142" s="9" t="str">
        <f t="shared" si="68"/>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9"/>
        <v>-</v>
      </c>
      <c r="R2143" s="8"/>
      <c r="S2143" s="8"/>
      <c r="T2143" s="8"/>
      <c r="U2143" s="8"/>
      <c r="V2143" s="8"/>
      <c r="W2143" s="8" t="str">
        <f t="shared" si="68"/>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9"/>
        <v>-</v>
      </c>
      <c r="R2144" s="9"/>
      <c r="S2144" s="9"/>
      <c r="T2144" s="9"/>
      <c r="U2144" s="9"/>
      <c r="V2144" s="9"/>
      <c r="W2144" s="9" t="str">
        <f t="shared" si="68"/>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9"/>
        <v>-</v>
      </c>
      <c r="R2145" s="8"/>
      <c r="S2145" s="8"/>
      <c r="T2145" s="8"/>
      <c r="U2145" s="8"/>
      <c r="V2145" s="8"/>
      <c r="W2145" s="8" t="str">
        <f t="shared" si="68"/>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9"/>
        <v>-</v>
      </c>
      <c r="R2146" s="9"/>
      <c r="S2146" s="9"/>
      <c r="T2146" s="9"/>
      <c r="U2146" s="9"/>
      <c r="V2146" s="9"/>
      <c r="W2146" s="9" t="str">
        <f t="shared" si="68"/>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9"/>
        <v>-</v>
      </c>
      <c r="R2147" s="8"/>
      <c r="S2147" s="8"/>
      <c r="T2147" s="8"/>
      <c r="U2147" s="8"/>
      <c r="V2147" s="8"/>
      <c r="W2147" s="8" t="str">
        <f t="shared" si="68"/>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9"/>
        <v>-</v>
      </c>
      <c r="R2148" s="9"/>
      <c r="S2148" s="9"/>
      <c r="T2148" s="9"/>
      <c r="U2148" s="9"/>
      <c r="V2148" s="9"/>
      <c r="W2148" s="9" t="str">
        <f t="shared" si="68"/>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9"/>
        <v>-</v>
      </c>
      <c r="R2149" s="8"/>
      <c r="S2149" s="8"/>
      <c r="T2149" s="8"/>
      <c r="U2149" s="8"/>
      <c r="V2149" s="8"/>
      <c r="W2149" s="8" t="str">
        <f t="shared" si="68"/>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9"/>
        <v>-</v>
      </c>
      <c r="R2150" s="9"/>
      <c r="S2150" s="9"/>
      <c r="T2150" s="9"/>
      <c r="U2150" s="9"/>
      <c r="V2150" s="9"/>
      <c r="W2150" s="9" t="str">
        <f t="shared" si="68"/>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9"/>
        <v>-</v>
      </c>
      <c r="R2151" s="8"/>
      <c r="S2151" s="8"/>
      <c r="T2151" s="8"/>
      <c r="U2151" s="8"/>
      <c r="V2151" s="8"/>
      <c r="W2151" s="8" t="str">
        <f t="shared" si="68"/>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9"/>
        <v>-</v>
      </c>
      <c r="R2152" s="9"/>
      <c r="S2152" s="9"/>
      <c r="T2152" s="9"/>
      <c r="U2152" s="9"/>
      <c r="V2152" s="9"/>
      <c r="W2152" s="9" t="str">
        <f t="shared" si="68"/>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9"/>
        <v>-</v>
      </c>
      <c r="R2153" s="8"/>
      <c r="S2153" s="8"/>
      <c r="T2153" s="8"/>
      <c r="U2153" s="8"/>
      <c r="V2153" s="8"/>
      <c r="W2153" s="8" t="str">
        <f t="shared" si="68"/>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9"/>
        <v>-</v>
      </c>
      <c r="R2154" s="9"/>
      <c r="S2154" s="9"/>
      <c r="T2154" s="9"/>
      <c r="U2154" s="9"/>
      <c r="V2154" s="9"/>
      <c r="W2154" s="9" t="str">
        <f t="shared" si="68"/>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9"/>
        <v>-</v>
      </c>
      <c r="R2155" s="8"/>
      <c r="S2155" s="8"/>
      <c r="T2155" s="8"/>
      <c r="U2155" s="8"/>
      <c r="V2155" s="8"/>
      <c r="W2155" s="8" t="str">
        <f t="shared" si="68"/>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9"/>
        <v>-</v>
      </c>
      <c r="R2156" s="9"/>
      <c r="S2156" s="9"/>
      <c r="T2156" s="9"/>
      <c r="U2156" s="9"/>
      <c r="V2156" s="9"/>
      <c r="W2156" s="9" t="str">
        <f t="shared" si="68"/>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9"/>
        <v>-</v>
      </c>
      <c r="R2157" s="8"/>
      <c r="S2157" s="8"/>
      <c r="T2157" s="8"/>
      <c r="U2157" s="8"/>
      <c r="V2157" s="8"/>
      <c r="W2157" s="8" t="str">
        <f t="shared" si="68"/>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9"/>
        <v>-</v>
      </c>
      <c r="R2158" s="9"/>
      <c r="S2158" s="9"/>
      <c r="T2158" s="9"/>
      <c r="U2158" s="9"/>
      <c r="V2158" s="9"/>
      <c r="W2158" s="9" t="str">
        <f t="shared" si="68"/>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9"/>
        <v>-</v>
      </c>
      <c r="R2159" s="8"/>
      <c r="S2159" s="8"/>
      <c r="T2159" s="8"/>
      <c r="U2159" s="8"/>
      <c r="V2159" s="8"/>
      <c r="W2159" s="8" t="str">
        <f t="shared" si="68"/>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9"/>
        <v>-</v>
      </c>
      <c r="R2160" s="9"/>
      <c r="S2160" s="9"/>
      <c r="T2160" s="9"/>
      <c r="U2160" s="9"/>
      <c r="V2160" s="9"/>
      <c r="W2160" s="9" t="str">
        <f t="shared" si="68"/>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9"/>
        <v>-</v>
      </c>
      <c r="R2161" s="8"/>
      <c r="S2161" s="8"/>
      <c r="T2161" s="8"/>
      <c r="U2161" s="8"/>
      <c r="V2161" s="8"/>
      <c r="W2161" s="8" t="str">
        <f t="shared" si="68"/>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9"/>
        <v>-</v>
      </c>
      <c r="R2162" s="9"/>
      <c r="S2162" s="9"/>
      <c r="T2162" s="9"/>
      <c r="U2162" s="9"/>
      <c r="V2162" s="9"/>
      <c r="W2162" s="9" t="str">
        <f t="shared" si="68"/>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9"/>
        <v>-</v>
      </c>
      <c r="R2163" s="8"/>
      <c r="S2163" s="8"/>
      <c r="T2163" s="8"/>
      <c r="U2163" s="8"/>
      <c r="V2163" s="8"/>
      <c r="W2163" s="8" t="str">
        <f t="shared" si="68"/>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9"/>
        <v>-</v>
      </c>
      <c r="R2164" s="9"/>
      <c r="S2164" s="9"/>
      <c r="T2164" s="9"/>
      <c r="U2164" s="9"/>
      <c r="V2164" s="9"/>
      <c r="W2164" s="9" t="str">
        <f t="shared" si="68"/>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9"/>
        <v>-</v>
      </c>
      <c r="R2165" s="8"/>
      <c r="S2165" s="8"/>
      <c r="T2165" s="8"/>
      <c r="U2165" s="8"/>
      <c r="V2165" s="8"/>
      <c r="W2165" s="8" t="str">
        <f t="shared" si="68"/>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9"/>
        <v>-</v>
      </c>
      <c r="R2166" s="9"/>
      <c r="S2166" s="9"/>
      <c r="T2166" s="9"/>
      <c r="U2166" s="9"/>
      <c r="V2166" s="9"/>
      <c r="W2166" s="9" t="str">
        <f t="shared" si="68"/>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9"/>
        <v>-</v>
      </c>
      <c r="R2167" s="8"/>
      <c r="S2167" s="8"/>
      <c r="T2167" s="8"/>
      <c r="U2167" s="8"/>
      <c r="V2167" s="8"/>
      <c r="W2167" s="8" t="str">
        <f t="shared" si="68"/>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9"/>
        <v>-</v>
      </c>
      <c r="R2168" s="9"/>
      <c r="S2168" s="9"/>
      <c r="T2168" s="9"/>
      <c r="U2168" s="9"/>
      <c r="V2168" s="9"/>
      <c r="W2168" s="9" t="str">
        <f t="shared" si="68"/>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9"/>
        <v>-</v>
      </c>
      <c r="R2169" s="8"/>
      <c r="S2169" s="8"/>
      <c r="T2169" s="8"/>
      <c r="U2169" s="8"/>
      <c r="V2169" s="8"/>
      <c r="W2169" s="8" t="str">
        <f t="shared" si="68"/>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9"/>
        <v>-</v>
      </c>
      <c r="R2170" s="9"/>
      <c r="S2170" s="9"/>
      <c r="T2170" s="9"/>
      <c r="U2170" s="9"/>
      <c r="V2170" s="9"/>
      <c r="W2170" s="9" t="str">
        <f t="shared" si="68"/>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9"/>
        <v>-</v>
      </c>
      <c r="R2171" s="8"/>
      <c r="S2171" s="8"/>
      <c r="T2171" s="8"/>
      <c r="U2171" s="8"/>
      <c r="V2171" s="8"/>
      <c r="W2171" s="8" t="str">
        <f t="shared" si="68"/>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9"/>
        <v>-</v>
      </c>
      <c r="R2172" s="9"/>
      <c r="S2172" s="9"/>
      <c r="T2172" s="9"/>
      <c r="U2172" s="9"/>
      <c r="V2172" s="9"/>
      <c r="W2172" s="9" t="str">
        <f t="shared" si="68"/>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9"/>
        <v>-</v>
      </c>
      <c r="R2173" s="8"/>
      <c r="S2173" s="8"/>
      <c r="T2173" s="8"/>
      <c r="U2173" s="8"/>
      <c r="V2173" s="8"/>
      <c r="W2173" s="8" t="str">
        <f t="shared" si="68"/>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9"/>
        <v>-</v>
      </c>
      <c r="R2174" s="9"/>
      <c r="S2174" s="9"/>
      <c r="T2174" s="9"/>
      <c r="U2174" s="9"/>
      <c r="V2174" s="9"/>
      <c r="W2174" s="9" t="str">
        <f t="shared" si="68"/>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9"/>
        <v>-</v>
      </c>
      <c r="R2175" s="8"/>
      <c r="S2175" s="8"/>
      <c r="T2175" s="8"/>
      <c r="U2175" s="8"/>
      <c r="V2175" s="8"/>
      <c r="W2175" s="8" t="str">
        <f t="shared" si="68"/>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9"/>
        <v>-</v>
      </c>
      <c r="R2176" s="9"/>
      <c r="S2176" s="9"/>
      <c r="T2176" s="9"/>
      <c r="U2176" s="9"/>
      <c r="V2176" s="9"/>
      <c r="W2176" s="9" t="str">
        <f t="shared" si="68"/>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9"/>
        <v>-</v>
      </c>
      <c r="R2177" s="8"/>
      <c r="S2177" s="8"/>
      <c r="T2177" s="8"/>
      <c r="U2177" s="8"/>
      <c r="V2177" s="8"/>
      <c r="W2177" s="8" t="str">
        <f t="shared" si="68"/>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9"/>
        <v>-</v>
      </c>
      <c r="R2178" s="9"/>
      <c r="S2178" s="9"/>
      <c r="T2178" s="9"/>
      <c r="U2178" s="9"/>
      <c r="V2178" s="9"/>
      <c r="W2178" s="9" t="str">
        <f t="shared" si="68"/>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9"/>
        <v>-</v>
      </c>
      <c r="R2179" s="8"/>
      <c r="S2179" s="8"/>
      <c r="T2179" s="8"/>
      <c r="U2179" s="8"/>
      <c r="V2179" s="8"/>
      <c r="W2179" s="8" t="str">
        <f t="shared" si="68"/>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9"/>
        <v>-</v>
      </c>
      <c r="R2180" s="9"/>
      <c r="S2180" s="9"/>
      <c r="T2180" s="9"/>
      <c r="U2180" s="9"/>
      <c r="V2180" s="9"/>
      <c r="W2180" s="9" t="str">
        <f t="shared" si="68"/>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9"/>
        <v>-</v>
      </c>
      <c r="R2181" s="8"/>
      <c r="S2181" s="8"/>
      <c r="T2181" s="8"/>
      <c r="U2181" s="8"/>
      <c r="V2181" s="8"/>
      <c r="W2181" s="8" t="str">
        <f t="shared" ref="W2181:W2244" si="70">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1">IF(B2182&gt;1/1/1900, (IF(R2182="Closed",(DATEDIF(B2182,P2182,"d"))-(DATEDIF(M2182,O2182,"d")),IF(OR(R2182="Pending",ISBLANK(P2182)),TODAY()-B2182))),"-")</f>
        <v>-</v>
      </c>
      <c r="R2182" s="9"/>
      <c r="S2182" s="9"/>
      <c r="T2182" s="9"/>
      <c r="U2182" s="9"/>
      <c r="V2182" s="9"/>
      <c r="W2182" s="9" t="str">
        <f t="shared" si="70"/>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1"/>
        <v>-</v>
      </c>
      <c r="R2183" s="8"/>
      <c r="S2183" s="8"/>
      <c r="T2183" s="8"/>
      <c r="U2183" s="8"/>
      <c r="V2183" s="8"/>
      <c r="W2183" s="8" t="str">
        <f t="shared" si="70"/>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1"/>
        <v>-</v>
      </c>
      <c r="R2184" s="9"/>
      <c r="S2184" s="9"/>
      <c r="T2184" s="9"/>
      <c r="U2184" s="9"/>
      <c r="V2184" s="9"/>
      <c r="W2184" s="9" t="str">
        <f t="shared" si="70"/>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1"/>
        <v>-</v>
      </c>
      <c r="R2185" s="8"/>
      <c r="S2185" s="8"/>
      <c r="T2185" s="8"/>
      <c r="U2185" s="8"/>
      <c r="V2185" s="8"/>
      <c r="W2185" s="8" t="str">
        <f t="shared" si="70"/>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1"/>
        <v>-</v>
      </c>
      <c r="R2186" s="9"/>
      <c r="S2186" s="9"/>
      <c r="T2186" s="9"/>
      <c r="U2186" s="9"/>
      <c r="V2186" s="9"/>
      <c r="W2186" s="9" t="str">
        <f t="shared" si="70"/>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1"/>
        <v>-</v>
      </c>
      <c r="R2187" s="8"/>
      <c r="S2187" s="8"/>
      <c r="T2187" s="8"/>
      <c r="U2187" s="8"/>
      <c r="V2187" s="8"/>
      <c r="W2187" s="8" t="str">
        <f t="shared" si="70"/>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1"/>
        <v>-</v>
      </c>
      <c r="R2188" s="9"/>
      <c r="S2188" s="9"/>
      <c r="T2188" s="9"/>
      <c r="U2188" s="9"/>
      <c r="V2188" s="9"/>
      <c r="W2188" s="9" t="str">
        <f t="shared" si="70"/>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1"/>
        <v>-</v>
      </c>
      <c r="R2189" s="8"/>
      <c r="S2189" s="8"/>
      <c r="T2189" s="8"/>
      <c r="U2189" s="8"/>
      <c r="V2189" s="8"/>
      <c r="W2189" s="8" t="str">
        <f t="shared" si="70"/>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1"/>
        <v>-</v>
      </c>
      <c r="R2190" s="9"/>
      <c r="S2190" s="9"/>
      <c r="T2190" s="9"/>
      <c r="U2190" s="9"/>
      <c r="V2190" s="9"/>
      <c r="W2190" s="9" t="str">
        <f t="shared" si="70"/>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1"/>
        <v>-</v>
      </c>
      <c r="R2191" s="8"/>
      <c r="S2191" s="8"/>
      <c r="T2191" s="8"/>
      <c r="U2191" s="8"/>
      <c r="V2191" s="8"/>
      <c r="W2191" s="8" t="str">
        <f t="shared" si="70"/>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1"/>
        <v>-</v>
      </c>
      <c r="R2192" s="9"/>
      <c r="S2192" s="9"/>
      <c r="T2192" s="9"/>
      <c r="U2192" s="9"/>
      <c r="V2192" s="9"/>
      <c r="W2192" s="9" t="str">
        <f t="shared" si="70"/>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1"/>
        <v>-</v>
      </c>
      <c r="R2193" s="8"/>
      <c r="S2193" s="8"/>
      <c r="T2193" s="8"/>
      <c r="U2193" s="8"/>
      <c r="V2193" s="8"/>
      <c r="W2193" s="8" t="str">
        <f t="shared" si="70"/>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1"/>
        <v>-</v>
      </c>
      <c r="R2194" s="9"/>
      <c r="S2194" s="9"/>
      <c r="T2194" s="9"/>
      <c r="U2194" s="9"/>
      <c r="V2194" s="9"/>
      <c r="W2194" s="9" t="str">
        <f t="shared" si="70"/>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1"/>
        <v>-</v>
      </c>
      <c r="R2195" s="8"/>
      <c r="S2195" s="8"/>
      <c r="T2195" s="8"/>
      <c r="U2195" s="8"/>
      <c r="V2195" s="8"/>
      <c r="W2195" s="8" t="str">
        <f t="shared" si="70"/>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1"/>
        <v>-</v>
      </c>
      <c r="R2196" s="9"/>
      <c r="S2196" s="9"/>
      <c r="T2196" s="9"/>
      <c r="U2196" s="9"/>
      <c r="V2196" s="9"/>
      <c r="W2196" s="9" t="str">
        <f t="shared" si="70"/>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1"/>
        <v>-</v>
      </c>
      <c r="R2197" s="8"/>
      <c r="S2197" s="8"/>
      <c r="T2197" s="8"/>
      <c r="U2197" s="8"/>
      <c r="V2197" s="8"/>
      <c r="W2197" s="8" t="str">
        <f t="shared" si="70"/>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1"/>
        <v>-</v>
      </c>
      <c r="R2198" s="9"/>
      <c r="S2198" s="9"/>
      <c r="T2198" s="9"/>
      <c r="U2198" s="9"/>
      <c r="V2198" s="9"/>
      <c r="W2198" s="9" t="str">
        <f t="shared" si="70"/>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1"/>
        <v>-</v>
      </c>
      <c r="R2199" s="8"/>
      <c r="S2199" s="8"/>
      <c r="T2199" s="8"/>
      <c r="U2199" s="8"/>
      <c r="V2199" s="8"/>
      <c r="W2199" s="8" t="str">
        <f t="shared" si="70"/>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1"/>
        <v>-</v>
      </c>
      <c r="R2200" s="9"/>
      <c r="S2200" s="9"/>
      <c r="T2200" s="9"/>
      <c r="U2200" s="9"/>
      <c r="V2200" s="9"/>
      <c r="W2200" s="9" t="str">
        <f t="shared" si="70"/>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1"/>
        <v>-</v>
      </c>
      <c r="R2201" s="8"/>
      <c r="S2201" s="8"/>
      <c r="T2201" s="8"/>
      <c r="U2201" s="8"/>
      <c r="V2201" s="8"/>
      <c r="W2201" s="8" t="str">
        <f t="shared" si="70"/>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1"/>
        <v>-</v>
      </c>
      <c r="R2202" s="9"/>
      <c r="S2202" s="9"/>
      <c r="T2202" s="9"/>
      <c r="U2202" s="9"/>
      <c r="V2202" s="9"/>
      <c r="W2202" s="9" t="str">
        <f t="shared" si="70"/>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1"/>
        <v>-</v>
      </c>
      <c r="R2203" s="8"/>
      <c r="S2203" s="8"/>
      <c r="T2203" s="8"/>
      <c r="U2203" s="8"/>
      <c r="V2203" s="8"/>
      <c r="W2203" s="8" t="str">
        <f t="shared" si="70"/>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1"/>
        <v>-</v>
      </c>
      <c r="R2204" s="9"/>
      <c r="S2204" s="9"/>
      <c r="T2204" s="9"/>
      <c r="U2204" s="9"/>
      <c r="V2204" s="9"/>
      <c r="W2204" s="9" t="str">
        <f t="shared" si="70"/>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1"/>
        <v>-</v>
      </c>
      <c r="R2205" s="8"/>
      <c r="S2205" s="8"/>
      <c r="T2205" s="8"/>
      <c r="U2205" s="8"/>
      <c r="V2205" s="8"/>
      <c r="W2205" s="8" t="str">
        <f t="shared" si="70"/>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1"/>
        <v>-</v>
      </c>
      <c r="R2206" s="9"/>
      <c r="S2206" s="9"/>
      <c r="T2206" s="9"/>
      <c r="U2206" s="9"/>
      <c r="V2206" s="9"/>
      <c r="W2206" s="9" t="str">
        <f t="shared" si="70"/>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1"/>
        <v>-</v>
      </c>
      <c r="R2207" s="8"/>
      <c r="S2207" s="8"/>
      <c r="T2207" s="8"/>
      <c r="U2207" s="8"/>
      <c r="V2207" s="8"/>
      <c r="W2207" s="8" t="str">
        <f t="shared" si="70"/>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1"/>
        <v>-</v>
      </c>
      <c r="R2208" s="9"/>
      <c r="S2208" s="9"/>
      <c r="T2208" s="9"/>
      <c r="U2208" s="9"/>
      <c r="V2208" s="9"/>
      <c r="W2208" s="9" t="str">
        <f t="shared" si="70"/>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1"/>
        <v>-</v>
      </c>
      <c r="R2209" s="8"/>
      <c r="S2209" s="8"/>
      <c r="T2209" s="8"/>
      <c r="U2209" s="8"/>
      <c r="V2209" s="8"/>
      <c r="W2209" s="8" t="str">
        <f t="shared" si="70"/>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1"/>
        <v>-</v>
      </c>
      <c r="R2210" s="9"/>
      <c r="S2210" s="9"/>
      <c r="T2210" s="9"/>
      <c r="U2210" s="9"/>
      <c r="V2210" s="9"/>
      <c r="W2210" s="9" t="str">
        <f t="shared" si="70"/>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1"/>
        <v>-</v>
      </c>
      <c r="R2211" s="8"/>
      <c r="S2211" s="8"/>
      <c r="T2211" s="8"/>
      <c r="U2211" s="8"/>
      <c r="V2211" s="8"/>
      <c r="W2211" s="8" t="str">
        <f t="shared" si="70"/>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1"/>
        <v>-</v>
      </c>
      <c r="R2212" s="9"/>
      <c r="S2212" s="9"/>
      <c r="T2212" s="9"/>
      <c r="U2212" s="9"/>
      <c r="V2212" s="9"/>
      <c r="W2212" s="9" t="str">
        <f t="shared" si="70"/>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1"/>
        <v>-</v>
      </c>
      <c r="R2213" s="8"/>
      <c r="S2213" s="8"/>
      <c r="T2213" s="8"/>
      <c r="U2213" s="8"/>
      <c r="V2213" s="8"/>
      <c r="W2213" s="8" t="str">
        <f t="shared" si="70"/>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1"/>
        <v>-</v>
      </c>
      <c r="R2214" s="9"/>
      <c r="S2214" s="9"/>
      <c r="T2214" s="9"/>
      <c r="U2214" s="9"/>
      <c r="V2214" s="9"/>
      <c r="W2214" s="9" t="str">
        <f t="shared" si="70"/>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1"/>
        <v>-</v>
      </c>
      <c r="R2215" s="8"/>
      <c r="S2215" s="8"/>
      <c r="T2215" s="8"/>
      <c r="U2215" s="8"/>
      <c r="V2215" s="8"/>
      <c r="W2215" s="8" t="str">
        <f t="shared" si="70"/>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1"/>
        <v>-</v>
      </c>
      <c r="R2216" s="9"/>
      <c r="S2216" s="9"/>
      <c r="T2216" s="9"/>
      <c r="U2216" s="9"/>
      <c r="V2216" s="9"/>
      <c r="W2216" s="9" t="str">
        <f t="shared" si="70"/>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1"/>
        <v>-</v>
      </c>
      <c r="R2217" s="8"/>
      <c r="S2217" s="8"/>
      <c r="T2217" s="8"/>
      <c r="U2217" s="8"/>
      <c r="V2217" s="8"/>
      <c r="W2217" s="8" t="str">
        <f t="shared" si="70"/>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1"/>
        <v>-</v>
      </c>
      <c r="R2218" s="9"/>
      <c r="S2218" s="9"/>
      <c r="T2218" s="9"/>
      <c r="U2218" s="9"/>
      <c r="V2218" s="9"/>
      <c r="W2218" s="9" t="str">
        <f t="shared" si="70"/>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1"/>
        <v>-</v>
      </c>
      <c r="R2219" s="8"/>
      <c r="S2219" s="8"/>
      <c r="T2219" s="8"/>
      <c r="U2219" s="8"/>
      <c r="V2219" s="8"/>
      <c r="W2219" s="8" t="str">
        <f t="shared" si="70"/>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1"/>
        <v>-</v>
      </c>
      <c r="R2220" s="9"/>
      <c r="S2220" s="9"/>
      <c r="T2220" s="9"/>
      <c r="U2220" s="9"/>
      <c r="V2220" s="9"/>
      <c r="W2220" s="9" t="str">
        <f t="shared" si="70"/>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1"/>
        <v>-</v>
      </c>
      <c r="R2221" s="8"/>
      <c r="S2221" s="8"/>
      <c r="T2221" s="8"/>
      <c r="U2221" s="8"/>
      <c r="V2221" s="8"/>
      <c r="W2221" s="8" t="str">
        <f t="shared" si="70"/>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1"/>
        <v>-</v>
      </c>
      <c r="R2222" s="9"/>
      <c r="S2222" s="9"/>
      <c r="T2222" s="9"/>
      <c r="U2222" s="9"/>
      <c r="V2222" s="9"/>
      <c r="W2222" s="9" t="str">
        <f t="shared" si="70"/>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1"/>
        <v>-</v>
      </c>
      <c r="R2223" s="8"/>
      <c r="S2223" s="8"/>
      <c r="T2223" s="8"/>
      <c r="U2223" s="8"/>
      <c r="V2223" s="8"/>
      <c r="W2223" s="8" t="str">
        <f t="shared" si="70"/>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1"/>
        <v>-</v>
      </c>
      <c r="R2224" s="9"/>
      <c r="S2224" s="9"/>
      <c r="T2224" s="9"/>
      <c r="U2224" s="9"/>
      <c r="V2224" s="9"/>
      <c r="W2224" s="9" t="str">
        <f t="shared" si="70"/>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1"/>
        <v>-</v>
      </c>
      <c r="R2225" s="8"/>
      <c r="S2225" s="8"/>
      <c r="T2225" s="8"/>
      <c r="U2225" s="8"/>
      <c r="V2225" s="8"/>
      <c r="W2225" s="8" t="str">
        <f t="shared" si="70"/>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1"/>
        <v>-</v>
      </c>
      <c r="R2226" s="9"/>
      <c r="S2226" s="9"/>
      <c r="T2226" s="9"/>
      <c r="U2226" s="9"/>
      <c r="V2226" s="9"/>
      <c r="W2226" s="9" t="str">
        <f t="shared" si="70"/>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1"/>
        <v>-</v>
      </c>
      <c r="R2227" s="8"/>
      <c r="S2227" s="8"/>
      <c r="T2227" s="8"/>
      <c r="U2227" s="8"/>
      <c r="V2227" s="8"/>
      <c r="W2227" s="8" t="str">
        <f t="shared" si="70"/>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1"/>
        <v>-</v>
      </c>
      <c r="R2228" s="9"/>
      <c r="S2228" s="9"/>
      <c r="T2228" s="9"/>
      <c r="U2228" s="9"/>
      <c r="V2228" s="9"/>
      <c r="W2228" s="9" t="str">
        <f t="shared" si="70"/>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1"/>
        <v>-</v>
      </c>
      <c r="R2229" s="8"/>
      <c r="S2229" s="8"/>
      <c r="T2229" s="8"/>
      <c r="U2229" s="8"/>
      <c r="V2229" s="8"/>
      <c r="W2229" s="8" t="str">
        <f t="shared" si="70"/>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1"/>
        <v>-</v>
      </c>
      <c r="R2230" s="9"/>
      <c r="S2230" s="9"/>
      <c r="T2230" s="9"/>
      <c r="U2230" s="9"/>
      <c r="V2230" s="9"/>
      <c r="W2230" s="9" t="str">
        <f t="shared" si="70"/>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1"/>
        <v>-</v>
      </c>
      <c r="R2231" s="8"/>
      <c r="S2231" s="8"/>
      <c r="T2231" s="8"/>
      <c r="U2231" s="8"/>
      <c r="V2231" s="8"/>
      <c r="W2231" s="8" t="str">
        <f t="shared" si="70"/>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1"/>
        <v>-</v>
      </c>
      <c r="R2232" s="9"/>
      <c r="S2232" s="9"/>
      <c r="T2232" s="9"/>
      <c r="U2232" s="9"/>
      <c r="V2232" s="9"/>
      <c r="W2232" s="9" t="str">
        <f t="shared" si="70"/>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1"/>
        <v>-</v>
      </c>
      <c r="R2233" s="8"/>
      <c r="S2233" s="8"/>
      <c r="T2233" s="8"/>
      <c r="U2233" s="8"/>
      <c r="V2233" s="8"/>
      <c r="W2233" s="8" t="str">
        <f t="shared" si="70"/>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1"/>
        <v>-</v>
      </c>
      <c r="R2234" s="9"/>
      <c r="S2234" s="9"/>
      <c r="T2234" s="9"/>
      <c r="U2234" s="9"/>
      <c r="V2234" s="9"/>
      <c r="W2234" s="9" t="str">
        <f t="shared" si="70"/>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1"/>
        <v>-</v>
      </c>
      <c r="R2235" s="8"/>
      <c r="S2235" s="8"/>
      <c r="T2235" s="8"/>
      <c r="U2235" s="8"/>
      <c r="V2235" s="8"/>
      <c r="W2235" s="8" t="str">
        <f t="shared" si="70"/>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1"/>
        <v>-</v>
      </c>
      <c r="R2236" s="9"/>
      <c r="S2236" s="9"/>
      <c r="T2236" s="9"/>
      <c r="U2236" s="9"/>
      <c r="V2236" s="9"/>
      <c r="W2236" s="9" t="str">
        <f t="shared" si="70"/>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1"/>
        <v>-</v>
      </c>
      <c r="R2237" s="8"/>
      <c r="S2237" s="8"/>
      <c r="T2237" s="8"/>
      <c r="U2237" s="8"/>
      <c r="V2237" s="8"/>
      <c r="W2237" s="8" t="str">
        <f t="shared" si="70"/>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1"/>
        <v>-</v>
      </c>
      <c r="R2238" s="9"/>
      <c r="S2238" s="9"/>
      <c r="T2238" s="9"/>
      <c r="U2238" s="9"/>
      <c r="V2238" s="9"/>
      <c r="W2238" s="9" t="str">
        <f t="shared" si="70"/>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1"/>
        <v>-</v>
      </c>
      <c r="R2239" s="8"/>
      <c r="S2239" s="8"/>
      <c r="T2239" s="8"/>
      <c r="U2239" s="8"/>
      <c r="V2239" s="8"/>
      <c r="W2239" s="8" t="str">
        <f t="shared" si="70"/>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1"/>
        <v>-</v>
      </c>
      <c r="R2240" s="9"/>
      <c r="S2240" s="9"/>
      <c r="T2240" s="9"/>
      <c r="U2240" s="9"/>
      <c r="V2240" s="9"/>
      <c r="W2240" s="9" t="str">
        <f t="shared" si="70"/>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1"/>
        <v>-</v>
      </c>
      <c r="R2241" s="8"/>
      <c r="S2241" s="8"/>
      <c r="T2241" s="8"/>
      <c r="U2241" s="8"/>
      <c r="V2241" s="8"/>
      <c r="W2241" s="8" t="str">
        <f t="shared" si="70"/>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1"/>
        <v>-</v>
      </c>
      <c r="R2242" s="9"/>
      <c r="S2242" s="9"/>
      <c r="T2242" s="9"/>
      <c r="U2242" s="9"/>
      <c r="V2242" s="9"/>
      <c r="W2242" s="9" t="str">
        <f t="shared" si="70"/>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1"/>
        <v>-</v>
      </c>
      <c r="R2243" s="8"/>
      <c r="S2243" s="8"/>
      <c r="T2243" s="8"/>
      <c r="U2243" s="8"/>
      <c r="V2243" s="8"/>
      <c r="W2243" s="8" t="str">
        <f t="shared" si="70"/>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1"/>
        <v>-</v>
      </c>
      <c r="R2244" s="9"/>
      <c r="S2244" s="9"/>
      <c r="T2244" s="9"/>
      <c r="U2244" s="9"/>
      <c r="V2244" s="9"/>
      <c r="W2244" s="9" t="str">
        <f t="shared" si="70"/>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1"/>
        <v>-</v>
      </c>
      <c r="R2245" s="8"/>
      <c r="S2245" s="8"/>
      <c r="T2245" s="8"/>
      <c r="U2245" s="8"/>
      <c r="V2245" s="8"/>
      <c r="W2245" s="8" t="str">
        <f t="shared" ref="W2245:W2308" si="72">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3">IF(B2246&gt;1/1/1900, (IF(R2246="Closed",(DATEDIF(B2246,P2246,"d"))-(DATEDIF(M2246,O2246,"d")),IF(OR(R2246="Pending",ISBLANK(P2246)),TODAY()-B2246))),"-")</f>
        <v>-</v>
      </c>
      <c r="R2246" s="9"/>
      <c r="S2246" s="9"/>
      <c r="T2246" s="9"/>
      <c r="U2246" s="9"/>
      <c r="V2246" s="9"/>
      <c r="W2246" s="9" t="str">
        <f t="shared" si="72"/>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3"/>
        <v>-</v>
      </c>
      <c r="R2247" s="8"/>
      <c r="S2247" s="8"/>
      <c r="T2247" s="8"/>
      <c r="U2247" s="8"/>
      <c r="V2247" s="8"/>
      <c r="W2247" s="8" t="str">
        <f t="shared" si="72"/>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3"/>
        <v>-</v>
      </c>
      <c r="R2248" s="9"/>
      <c r="S2248" s="9"/>
      <c r="T2248" s="9"/>
      <c r="U2248" s="9"/>
      <c r="V2248" s="9"/>
      <c r="W2248" s="9" t="str">
        <f t="shared" si="72"/>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3"/>
        <v>-</v>
      </c>
      <c r="R2249" s="8"/>
      <c r="S2249" s="8"/>
      <c r="T2249" s="8"/>
      <c r="U2249" s="8"/>
      <c r="V2249" s="8"/>
      <c r="W2249" s="8" t="str">
        <f t="shared" si="72"/>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3"/>
        <v>-</v>
      </c>
      <c r="R2250" s="9"/>
      <c r="S2250" s="9"/>
      <c r="T2250" s="9"/>
      <c r="U2250" s="9"/>
      <c r="V2250" s="9"/>
      <c r="W2250" s="9" t="str">
        <f t="shared" si="72"/>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3"/>
        <v>-</v>
      </c>
      <c r="R2251" s="8"/>
      <c r="S2251" s="8"/>
      <c r="T2251" s="8"/>
      <c r="U2251" s="8"/>
      <c r="V2251" s="8"/>
      <c r="W2251" s="8" t="str">
        <f t="shared" si="72"/>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3"/>
        <v>-</v>
      </c>
      <c r="R2252" s="9"/>
      <c r="S2252" s="9"/>
      <c r="T2252" s="9"/>
      <c r="U2252" s="9"/>
      <c r="V2252" s="9"/>
      <c r="W2252" s="9" t="str">
        <f t="shared" si="72"/>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3"/>
        <v>-</v>
      </c>
      <c r="R2253" s="8"/>
      <c r="S2253" s="8"/>
      <c r="T2253" s="8"/>
      <c r="U2253" s="8"/>
      <c r="V2253" s="8"/>
      <c r="W2253" s="8" t="str">
        <f t="shared" si="72"/>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3"/>
        <v>-</v>
      </c>
      <c r="R2254" s="9"/>
      <c r="S2254" s="9"/>
      <c r="T2254" s="9"/>
      <c r="U2254" s="9"/>
      <c r="V2254" s="9"/>
      <c r="W2254" s="9" t="str">
        <f t="shared" si="72"/>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3"/>
        <v>-</v>
      </c>
      <c r="R2255" s="8"/>
      <c r="S2255" s="8"/>
      <c r="T2255" s="8"/>
      <c r="U2255" s="8"/>
      <c r="V2255" s="8"/>
      <c r="W2255" s="8" t="str">
        <f t="shared" si="72"/>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3"/>
        <v>-</v>
      </c>
      <c r="R2256" s="9"/>
      <c r="S2256" s="9"/>
      <c r="T2256" s="9"/>
      <c r="U2256" s="9"/>
      <c r="V2256" s="9"/>
      <c r="W2256" s="9" t="str">
        <f t="shared" si="72"/>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3"/>
        <v>-</v>
      </c>
      <c r="R2257" s="8"/>
      <c r="S2257" s="8"/>
      <c r="T2257" s="8"/>
      <c r="U2257" s="8"/>
      <c r="V2257" s="8"/>
      <c r="W2257" s="8" t="str">
        <f t="shared" si="72"/>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3"/>
        <v>-</v>
      </c>
      <c r="R2258" s="9"/>
      <c r="S2258" s="9"/>
      <c r="T2258" s="9"/>
      <c r="U2258" s="9"/>
      <c r="V2258" s="9"/>
      <c r="W2258" s="9" t="str">
        <f t="shared" si="72"/>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3"/>
        <v>-</v>
      </c>
      <c r="R2259" s="8"/>
      <c r="S2259" s="8"/>
      <c r="T2259" s="8"/>
      <c r="U2259" s="8"/>
      <c r="V2259" s="8"/>
      <c r="W2259" s="8" t="str">
        <f t="shared" si="72"/>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3"/>
        <v>-</v>
      </c>
      <c r="R2260" s="9"/>
      <c r="S2260" s="9"/>
      <c r="T2260" s="9"/>
      <c r="U2260" s="9"/>
      <c r="V2260" s="9"/>
      <c r="W2260" s="9" t="str">
        <f t="shared" si="72"/>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3"/>
        <v>-</v>
      </c>
      <c r="R2261" s="8"/>
      <c r="S2261" s="8"/>
      <c r="T2261" s="8"/>
      <c r="U2261" s="8"/>
      <c r="V2261" s="8"/>
      <c r="W2261" s="8" t="str">
        <f t="shared" si="72"/>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3"/>
        <v>-</v>
      </c>
      <c r="R2262" s="9"/>
      <c r="S2262" s="9"/>
      <c r="T2262" s="9"/>
      <c r="U2262" s="9"/>
      <c r="V2262" s="9"/>
      <c r="W2262" s="9" t="str">
        <f t="shared" si="72"/>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3"/>
        <v>-</v>
      </c>
      <c r="R2263" s="8"/>
      <c r="S2263" s="8"/>
      <c r="T2263" s="8"/>
      <c r="U2263" s="8"/>
      <c r="V2263" s="8"/>
      <c r="W2263" s="8" t="str">
        <f t="shared" si="72"/>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3"/>
        <v>-</v>
      </c>
      <c r="R2264" s="9"/>
      <c r="S2264" s="9"/>
      <c r="T2264" s="9"/>
      <c r="U2264" s="9"/>
      <c r="V2264" s="9"/>
      <c r="W2264" s="9" t="str">
        <f t="shared" si="72"/>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3"/>
        <v>-</v>
      </c>
      <c r="R2265" s="8"/>
      <c r="S2265" s="8"/>
      <c r="T2265" s="8"/>
      <c r="U2265" s="8"/>
      <c r="V2265" s="8"/>
      <c r="W2265" s="8" t="str">
        <f t="shared" si="72"/>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3"/>
        <v>-</v>
      </c>
      <c r="R2266" s="9"/>
      <c r="S2266" s="9"/>
      <c r="T2266" s="9"/>
      <c r="U2266" s="9"/>
      <c r="V2266" s="9"/>
      <c r="W2266" s="9" t="str">
        <f t="shared" si="72"/>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3"/>
        <v>-</v>
      </c>
      <c r="R2267" s="8"/>
      <c r="S2267" s="8"/>
      <c r="T2267" s="8"/>
      <c r="U2267" s="8"/>
      <c r="V2267" s="8"/>
      <c r="W2267" s="8" t="str">
        <f t="shared" si="72"/>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3"/>
        <v>-</v>
      </c>
      <c r="R2268" s="9"/>
      <c r="S2268" s="9"/>
      <c r="T2268" s="9"/>
      <c r="U2268" s="9"/>
      <c r="V2268" s="9"/>
      <c r="W2268" s="9" t="str">
        <f t="shared" si="72"/>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3"/>
        <v>-</v>
      </c>
      <c r="R2269" s="8"/>
      <c r="S2269" s="8"/>
      <c r="T2269" s="8"/>
      <c r="U2269" s="8"/>
      <c r="V2269" s="8"/>
      <c r="W2269" s="8" t="str">
        <f t="shared" si="72"/>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3"/>
        <v>-</v>
      </c>
      <c r="R2270" s="9"/>
      <c r="S2270" s="9"/>
      <c r="T2270" s="9"/>
      <c r="U2270" s="9"/>
      <c r="V2270" s="9"/>
      <c r="W2270" s="9" t="str">
        <f t="shared" si="72"/>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3"/>
        <v>-</v>
      </c>
      <c r="R2271" s="8"/>
      <c r="S2271" s="8"/>
      <c r="T2271" s="8"/>
      <c r="U2271" s="8"/>
      <c r="V2271" s="8"/>
      <c r="W2271" s="8" t="str">
        <f t="shared" si="72"/>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3"/>
        <v>-</v>
      </c>
      <c r="R2272" s="9"/>
      <c r="S2272" s="9"/>
      <c r="T2272" s="9"/>
      <c r="U2272" s="9"/>
      <c r="V2272" s="9"/>
      <c r="W2272" s="9" t="str">
        <f t="shared" si="72"/>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3"/>
        <v>-</v>
      </c>
      <c r="R2273" s="8"/>
      <c r="S2273" s="8"/>
      <c r="T2273" s="8"/>
      <c r="U2273" s="8"/>
      <c r="V2273" s="8"/>
      <c r="W2273" s="8" t="str">
        <f t="shared" si="72"/>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3"/>
        <v>-</v>
      </c>
      <c r="R2274" s="9"/>
      <c r="S2274" s="9"/>
      <c r="T2274" s="9"/>
      <c r="U2274" s="9"/>
      <c r="V2274" s="9"/>
      <c r="W2274" s="9" t="str">
        <f t="shared" si="72"/>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3"/>
        <v>-</v>
      </c>
      <c r="R2275" s="8"/>
      <c r="S2275" s="8"/>
      <c r="T2275" s="8"/>
      <c r="U2275" s="8"/>
      <c r="V2275" s="8"/>
      <c r="W2275" s="8" t="str">
        <f t="shared" si="72"/>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3"/>
        <v>-</v>
      </c>
      <c r="R2276" s="9"/>
      <c r="S2276" s="9"/>
      <c r="T2276" s="9"/>
      <c r="U2276" s="9"/>
      <c r="V2276" s="9"/>
      <c r="W2276" s="9" t="str">
        <f t="shared" si="72"/>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3"/>
        <v>-</v>
      </c>
      <c r="R2277" s="8"/>
      <c r="S2277" s="8"/>
      <c r="T2277" s="8"/>
      <c r="U2277" s="8"/>
      <c r="V2277" s="8"/>
      <c r="W2277" s="8" t="str">
        <f t="shared" si="72"/>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3"/>
        <v>-</v>
      </c>
      <c r="R2278" s="9"/>
      <c r="S2278" s="9"/>
      <c r="T2278" s="9"/>
      <c r="U2278" s="9"/>
      <c r="V2278" s="9"/>
      <c r="W2278" s="9" t="str">
        <f t="shared" si="72"/>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3"/>
        <v>-</v>
      </c>
      <c r="R2279" s="8"/>
      <c r="S2279" s="8"/>
      <c r="T2279" s="8"/>
      <c r="U2279" s="8"/>
      <c r="V2279" s="8"/>
      <c r="W2279" s="8" t="str">
        <f t="shared" si="72"/>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3"/>
        <v>-</v>
      </c>
      <c r="R2280" s="9"/>
      <c r="S2280" s="9"/>
      <c r="T2280" s="9"/>
      <c r="U2280" s="9"/>
      <c r="V2280" s="9"/>
      <c r="W2280" s="9" t="str">
        <f t="shared" si="72"/>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3"/>
        <v>-</v>
      </c>
      <c r="R2281" s="8"/>
      <c r="S2281" s="8"/>
      <c r="T2281" s="8"/>
      <c r="U2281" s="8"/>
      <c r="V2281" s="8"/>
      <c r="W2281" s="8" t="str">
        <f t="shared" si="72"/>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3"/>
        <v>-</v>
      </c>
      <c r="R2282" s="9"/>
      <c r="S2282" s="9"/>
      <c r="T2282" s="9"/>
      <c r="U2282" s="9"/>
      <c r="V2282" s="9"/>
      <c r="W2282" s="9" t="str">
        <f t="shared" si="72"/>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3"/>
        <v>-</v>
      </c>
      <c r="R2283" s="8"/>
      <c r="S2283" s="8"/>
      <c r="T2283" s="8"/>
      <c r="U2283" s="8"/>
      <c r="V2283" s="8"/>
      <c r="W2283" s="8" t="str">
        <f t="shared" si="72"/>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3"/>
        <v>-</v>
      </c>
      <c r="R2284" s="9"/>
      <c r="S2284" s="9"/>
      <c r="T2284" s="9"/>
      <c r="U2284" s="9"/>
      <c r="V2284" s="9"/>
      <c r="W2284" s="9" t="str">
        <f t="shared" si="72"/>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3"/>
        <v>-</v>
      </c>
      <c r="R2285" s="8"/>
      <c r="S2285" s="8"/>
      <c r="T2285" s="8"/>
      <c r="U2285" s="8"/>
      <c r="V2285" s="8"/>
      <c r="W2285" s="8" t="str">
        <f t="shared" si="72"/>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3"/>
        <v>-</v>
      </c>
      <c r="R2286" s="9"/>
      <c r="S2286" s="9"/>
      <c r="T2286" s="9"/>
      <c r="U2286" s="9"/>
      <c r="V2286" s="9"/>
      <c r="W2286" s="9" t="str">
        <f t="shared" si="72"/>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3"/>
        <v>-</v>
      </c>
      <c r="R2287" s="8"/>
      <c r="S2287" s="8"/>
      <c r="T2287" s="8"/>
      <c r="U2287" s="8"/>
      <c r="V2287" s="8"/>
      <c r="W2287" s="8" t="str">
        <f t="shared" si="72"/>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3"/>
        <v>-</v>
      </c>
      <c r="R2288" s="9"/>
      <c r="S2288" s="9"/>
      <c r="T2288" s="9"/>
      <c r="U2288" s="9"/>
      <c r="V2288" s="9"/>
      <c r="W2288" s="9" t="str">
        <f t="shared" si="72"/>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3"/>
        <v>-</v>
      </c>
      <c r="R2289" s="8"/>
      <c r="S2289" s="8"/>
      <c r="T2289" s="8"/>
      <c r="U2289" s="8"/>
      <c r="V2289" s="8"/>
      <c r="W2289" s="8" t="str">
        <f t="shared" si="72"/>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3"/>
        <v>-</v>
      </c>
      <c r="R2290" s="9"/>
      <c r="S2290" s="9"/>
      <c r="T2290" s="9"/>
      <c r="U2290" s="9"/>
      <c r="V2290" s="9"/>
      <c r="W2290" s="9" t="str">
        <f t="shared" si="72"/>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3"/>
        <v>-</v>
      </c>
      <c r="R2291" s="8"/>
      <c r="S2291" s="8"/>
      <c r="T2291" s="8"/>
      <c r="U2291" s="8"/>
      <c r="V2291" s="8"/>
      <c r="W2291" s="8" t="str">
        <f t="shared" si="72"/>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3"/>
        <v>-</v>
      </c>
      <c r="R2292" s="9"/>
      <c r="S2292" s="9"/>
      <c r="T2292" s="9"/>
      <c r="U2292" s="9"/>
      <c r="V2292" s="9"/>
      <c r="W2292" s="9" t="str">
        <f t="shared" si="72"/>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3"/>
        <v>-</v>
      </c>
      <c r="R2293" s="8"/>
      <c r="S2293" s="8"/>
      <c r="T2293" s="8"/>
      <c r="U2293" s="8"/>
      <c r="V2293" s="8"/>
      <c r="W2293" s="8" t="str">
        <f t="shared" si="72"/>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3"/>
        <v>-</v>
      </c>
      <c r="R2294" s="9"/>
      <c r="S2294" s="9"/>
      <c r="T2294" s="9"/>
      <c r="U2294" s="9"/>
      <c r="V2294" s="9"/>
      <c r="W2294" s="9" t="str">
        <f t="shared" si="72"/>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3"/>
        <v>-</v>
      </c>
      <c r="R2295" s="8"/>
      <c r="S2295" s="8"/>
      <c r="T2295" s="8"/>
      <c r="U2295" s="8"/>
      <c r="V2295" s="8"/>
      <c r="W2295" s="8" t="str">
        <f t="shared" si="72"/>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3"/>
        <v>-</v>
      </c>
      <c r="R2296" s="9"/>
      <c r="S2296" s="9"/>
      <c r="T2296" s="9"/>
      <c r="U2296" s="9"/>
      <c r="V2296" s="9"/>
      <c r="W2296" s="9" t="str">
        <f t="shared" si="72"/>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3"/>
        <v>-</v>
      </c>
      <c r="R2297" s="8"/>
      <c r="S2297" s="8"/>
      <c r="T2297" s="8"/>
      <c r="U2297" s="8"/>
      <c r="V2297" s="8"/>
      <c r="W2297" s="8" t="str">
        <f t="shared" si="72"/>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3"/>
        <v>-</v>
      </c>
      <c r="R2298" s="9"/>
      <c r="S2298" s="9"/>
      <c r="T2298" s="9"/>
      <c r="U2298" s="9"/>
      <c r="V2298" s="9"/>
      <c r="W2298" s="9" t="str">
        <f t="shared" si="72"/>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3"/>
        <v>-</v>
      </c>
      <c r="R2299" s="8"/>
      <c r="S2299" s="8"/>
      <c r="T2299" s="8"/>
      <c r="U2299" s="8"/>
      <c r="V2299" s="8"/>
      <c r="W2299" s="8" t="str">
        <f t="shared" si="72"/>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3"/>
        <v>-</v>
      </c>
      <c r="R2300" s="9"/>
      <c r="S2300" s="9"/>
      <c r="T2300" s="9"/>
      <c r="U2300" s="9"/>
      <c r="V2300" s="9"/>
      <c r="W2300" s="9" t="str">
        <f t="shared" si="72"/>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3"/>
        <v>-</v>
      </c>
      <c r="R2301" s="8"/>
      <c r="S2301" s="8"/>
      <c r="T2301" s="8"/>
      <c r="U2301" s="8"/>
      <c r="V2301" s="8"/>
      <c r="W2301" s="8" t="str">
        <f t="shared" si="72"/>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3"/>
        <v>-</v>
      </c>
      <c r="R2302" s="9"/>
      <c r="S2302" s="9"/>
      <c r="T2302" s="9"/>
      <c r="U2302" s="9"/>
      <c r="V2302" s="9"/>
      <c r="W2302" s="9" t="str">
        <f t="shared" si="72"/>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3"/>
        <v>-</v>
      </c>
      <c r="R2303" s="8"/>
      <c r="S2303" s="8"/>
      <c r="T2303" s="8"/>
      <c r="U2303" s="8"/>
      <c r="V2303" s="8"/>
      <c r="W2303" s="8" t="str">
        <f t="shared" si="72"/>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3"/>
        <v>-</v>
      </c>
      <c r="R2304" s="9"/>
      <c r="S2304" s="9"/>
      <c r="T2304" s="9"/>
      <c r="U2304" s="9"/>
      <c r="V2304" s="9"/>
      <c r="W2304" s="9" t="str">
        <f t="shared" si="72"/>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3"/>
        <v>-</v>
      </c>
      <c r="R2305" s="8"/>
      <c r="S2305" s="8"/>
      <c r="T2305" s="8"/>
      <c r="U2305" s="8"/>
      <c r="V2305" s="8"/>
      <c r="W2305" s="8" t="str">
        <f t="shared" si="72"/>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3"/>
        <v>-</v>
      </c>
      <c r="R2306" s="9"/>
      <c r="S2306" s="9"/>
      <c r="T2306" s="9"/>
      <c r="U2306" s="9"/>
      <c r="V2306" s="9"/>
      <c r="W2306" s="9" t="str">
        <f t="shared" si="72"/>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3"/>
        <v>-</v>
      </c>
      <c r="R2307" s="8"/>
      <c r="S2307" s="8"/>
      <c r="T2307" s="8"/>
      <c r="U2307" s="8"/>
      <c r="V2307" s="8"/>
      <c r="W2307" s="8" t="str">
        <f t="shared" si="72"/>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3"/>
        <v>-</v>
      </c>
      <c r="R2308" s="9"/>
      <c r="S2308" s="9"/>
      <c r="T2308" s="9"/>
      <c r="U2308" s="9"/>
      <c r="V2308" s="9"/>
      <c r="W2308" s="9" t="str">
        <f t="shared" si="72"/>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3"/>
        <v>-</v>
      </c>
      <c r="R2309" s="8"/>
      <c r="S2309" s="8"/>
      <c r="T2309" s="8"/>
      <c r="U2309" s="8"/>
      <c r="V2309" s="8"/>
      <c r="W2309" s="8" t="str">
        <f t="shared" ref="W2309:W2372" si="74">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5">IF(B2310&gt;1/1/1900, (IF(R2310="Closed",(DATEDIF(B2310,P2310,"d"))-(DATEDIF(M2310,O2310,"d")),IF(OR(R2310="Pending",ISBLANK(P2310)),TODAY()-B2310))),"-")</f>
        <v>-</v>
      </c>
      <c r="R2310" s="9"/>
      <c r="S2310" s="9"/>
      <c r="T2310" s="9"/>
      <c r="U2310" s="9"/>
      <c r="V2310" s="9"/>
      <c r="W2310" s="9" t="str">
        <f t="shared" si="74"/>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5"/>
        <v>-</v>
      </c>
      <c r="R2311" s="8"/>
      <c r="S2311" s="8"/>
      <c r="T2311" s="8"/>
      <c r="U2311" s="8"/>
      <c r="V2311" s="8"/>
      <c r="W2311" s="8" t="str">
        <f t="shared" si="74"/>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5"/>
        <v>-</v>
      </c>
      <c r="R2312" s="9"/>
      <c r="S2312" s="9"/>
      <c r="T2312" s="9"/>
      <c r="U2312" s="9"/>
      <c r="V2312" s="9"/>
      <c r="W2312" s="9" t="str">
        <f t="shared" si="74"/>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5"/>
        <v>-</v>
      </c>
      <c r="R2313" s="8"/>
      <c r="S2313" s="8"/>
      <c r="T2313" s="8"/>
      <c r="U2313" s="8"/>
      <c r="V2313" s="8"/>
      <c r="W2313" s="8" t="str">
        <f t="shared" si="74"/>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5"/>
        <v>-</v>
      </c>
      <c r="R2314" s="9"/>
      <c r="S2314" s="9"/>
      <c r="T2314" s="9"/>
      <c r="U2314" s="9"/>
      <c r="V2314" s="9"/>
      <c r="W2314" s="9" t="str">
        <f t="shared" si="74"/>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5"/>
        <v>-</v>
      </c>
      <c r="R2315" s="8"/>
      <c r="S2315" s="8"/>
      <c r="T2315" s="8"/>
      <c r="U2315" s="8"/>
      <c r="V2315" s="8"/>
      <c r="W2315" s="8" t="str">
        <f t="shared" si="74"/>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5"/>
        <v>-</v>
      </c>
      <c r="R2316" s="9"/>
      <c r="S2316" s="9"/>
      <c r="T2316" s="9"/>
      <c r="U2316" s="9"/>
      <c r="V2316" s="9"/>
      <c r="W2316" s="9" t="str">
        <f t="shared" si="74"/>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5"/>
        <v>-</v>
      </c>
      <c r="R2317" s="8"/>
      <c r="S2317" s="8"/>
      <c r="T2317" s="8"/>
      <c r="U2317" s="8"/>
      <c r="V2317" s="8"/>
      <c r="W2317" s="8" t="str">
        <f t="shared" si="74"/>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5"/>
        <v>-</v>
      </c>
      <c r="R2318" s="9"/>
      <c r="S2318" s="9"/>
      <c r="T2318" s="9"/>
      <c r="U2318" s="9"/>
      <c r="V2318" s="9"/>
      <c r="W2318" s="9" t="str">
        <f t="shared" si="74"/>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5"/>
        <v>-</v>
      </c>
      <c r="R2319" s="8"/>
      <c r="S2319" s="8"/>
      <c r="T2319" s="8"/>
      <c r="U2319" s="8"/>
      <c r="V2319" s="8"/>
      <c r="W2319" s="8" t="str">
        <f t="shared" si="74"/>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5"/>
        <v>-</v>
      </c>
      <c r="R2320" s="9"/>
      <c r="S2320" s="9"/>
      <c r="T2320" s="9"/>
      <c r="U2320" s="9"/>
      <c r="V2320" s="9"/>
      <c r="W2320" s="9" t="str">
        <f t="shared" si="74"/>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5"/>
        <v>-</v>
      </c>
      <c r="R2321" s="8"/>
      <c r="S2321" s="8"/>
      <c r="T2321" s="8"/>
      <c r="U2321" s="8"/>
      <c r="V2321" s="8"/>
      <c r="W2321" s="8" t="str">
        <f t="shared" si="74"/>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5"/>
        <v>-</v>
      </c>
      <c r="R2322" s="9"/>
      <c r="S2322" s="9"/>
      <c r="T2322" s="9"/>
      <c r="U2322" s="9"/>
      <c r="V2322" s="9"/>
      <c r="W2322" s="9" t="str">
        <f t="shared" si="74"/>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5"/>
        <v>-</v>
      </c>
      <c r="R2323" s="8"/>
      <c r="S2323" s="8"/>
      <c r="T2323" s="8"/>
      <c r="U2323" s="8"/>
      <c r="V2323" s="8"/>
      <c r="W2323" s="8" t="str">
        <f t="shared" si="74"/>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5"/>
        <v>-</v>
      </c>
      <c r="R2324" s="9"/>
      <c r="S2324" s="9"/>
      <c r="T2324" s="9"/>
      <c r="U2324" s="9"/>
      <c r="V2324" s="9"/>
      <c r="W2324" s="9" t="str">
        <f t="shared" si="74"/>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5"/>
        <v>-</v>
      </c>
      <c r="R2325" s="8"/>
      <c r="S2325" s="8"/>
      <c r="T2325" s="8"/>
      <c r="U2325" s="8"/>
      <c r="V2325" s="8"/>
      <c r="W2325" s="8" t="str">
        <f t="shared" si="74"/>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5"/>
        <v>-</v>
      </c>
      <c r="R2326" s="9"/>
      <c r="S2326" s="9"/>
      <c r="T2326" s="9"/>
      <c r="U2326" s="9"/>
      <c r="V2326" s="9"/>
      <c r="W2326" s="9" t="str">
        <f t="shared" si="74"/>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5"/>
        <v>-</v>
      </c>
      <c r="R2327" s="8"/>
      <c r="S2327" s="8"/>
      <c r="T2327" s="8"/>
      <c r="U2327" s="8"/>
      <c r="V2327" s="8"/>
      <c r="W2327" s="8" t="str">
        <f t="shared" si="74"/>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5"/>
        <v>-</v>
      </c>
      <c r="R2328" s="9"/>
      <c r="S2328" s="9"/>
      <c r="T2328" s="9"/>
      <c r="U2328" s="9"/>
      <c r="V2328" s="9"/>
      <c r="W2328" s="9" t="str">
        <f t="shared" si="74"/>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5"/>
        <v>-</v>
      </c>
      <c r="R2329" s="8"/>
      <c r="S2329" s="8"/>
      <c r="T2329" s="8"/>
      <c r="U2329" s="8"/>
      <c r="V2329" s="8"/>
      <c r="W2329" s="8" t="str">
        <f t="shared" si="74"/>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5"/>
        <v>-</v>
      </c>
      <c r="R2330" s="9"/>
      <c r="S2330" s="9"/>
      <c r="T2330" s="9"/>
      <c r="U2330" s="9"/>
      <c r="V2330" s="9"/>
      <c r="W2330" s="9" t="str">
        <f t="shared" si="74"/>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5"/>
        <v>-</v>
      </c>
      <c r="R2331" s="8"/>
      <c r="S2331" s="8"/>
      <c r="T2331" s="8"/>
      <c r="U2331" s="8"/>
      <c r="V2331" s="8"/>
      <c r="W2331" s="8" t="str">
        <f t="shared" si="74"/>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5"/>
        <v>-</v>
      </c>
      <c r="R2332" s="9"/>
      <c r="S2332" s="9"/>
      <c r="T2332" s="9"/>
      <c r="U2332" s="9"/>
      <c r="V2332" s="9"/>
      <c r="W2332" s="9" t="str">
        <f t="shared" si="74"/>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5"/>
        <v>-</v>
      </c>
      <c r="R2333" s="8"/>
      <c r="S2333" s="8"/>
      <c r="T2333" s="8"/>
      <c r="U2333" s="8"/>
      <c r="V2333" s="8"/>
      <c r="W2333" s="8" t="str">
        <f t="shared" si="74"/>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5"/>
        <v>-</v>
      </c>
      <c r="R2334" s="9"/>
      <c r="S2334" s="9"/>
      <c r="T2334" s="9"/>
      <c r="U2334" s="9"/>
      <c r="V2334" s="9"/>
      <c r="W2334" s="9" t="str">
        <f t="shared" si="74"/>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5"/>
        <v>-</v>
      </c>
      <c r="R2335" s="8"/>
      <c r="S2335" s="8"/>
      <c r="T2335" s="8"/>
      <c r="U2335" s="8"/>
      <c r="V2335" s="8"/>
      <c r="W2335" s="8" t="str">
        <f t="shared" si="74"/>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5"/>
        <v>-</v>
      </c>
      <c r="R2336" s="9"/>
      <c r="S2336" s="9"/>
      <c r="T2336" s="9"/>
      <c r="U2336" s="9"/>
      <c r="V2336" s="9"/>
      <c r="W2336" s="9" t="str">
        <f t="shared" si="74"/>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5"/>
        <v>-</v>
      </c>
      <c r="R2337" s="8"/>
      <c r="S2337" s="8"/>
      <c r="T2337" s="8"/>
      <c r="U2337" s="8"/>
      <c r="V2337" s="8"/>
      <c r="W2337" s="8" t="str">
        <f t="shared" si="74"/>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5"/>
        <v>-</v>
      </c>
      <c r="R2338" s="9"/>
      <c r="S2338" s="9"/>
      <c r="T2338" s="9"/>
      <c r="U2338" s="9"/>
      <c r="V2338" s="9"/>
      <c r="W2338" s="9" t="str">
        <f t="shared" si="74"/>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5"/>
        <v>-</v>
      </c>
      <c r="R2339" s="8"/>
      <c r="S2339" s="8"/>
      <c r="T2339" s="8"/>
      <c r="U2339" s="8"/>
      <c r="V2339" s="8"/>
      <c r="W2339" s="8" t="str">
        <f t="shared" si="74"/>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5"/>
        <v>-</v>
      </c>
      <c r="R2340" s="9"/>
      <c r="S2340" s="9"/>
      <c r="T2340" s="9"/>
      <c r="U2340" s="9"/>
      <c r="V2340" s="9"/>
      <c r="W2340" s="9" t="str">
        <f t="shared" si="74"/>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5"/>
        <v>-</v>
      </c>
      <c r="R2341" s="8"/>
      <c r="S2341" s="8"/>
      <c r="T2341" s="8"/>
      <c r="U2341" s="8"/>
      <c r="V2341" s="8"/>
      <c r="W2341" s="8" t="str">
        <f t="shared" si="74"/>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5"/>
        <v>-</v>
      </c>
      <c r="R2342" s="9"/>
      <c r="S2342" s="9"/>
      <c r="T2342" s="9"/>
      <c r="U2342" s="9"/>
      <c r="V2342" s="9"/>
      <c r="W2342" s="9" t="str">
        <f t="shared" si="74"/>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5"/>
        <v>-</v>
      </c>
      <c r="R2343" s="8"/>
      <c r="S2343" s="8"/>
      <c r="T2343" s="8"/>
      <c r="U2343" s="8"/>
      <c r="V2343" s="8"/>
      <c r="W2343" s="8" t="str">
        <f t="shared" si="74"/>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5"/>
        <v>-</v>
      </c>
      <c r="R2344" s="9"/>
      <c r="S2344" s="9"/>
      <c r="T2344" s="9"/>
      <c r="U2344" s="9"/>
      <c r="V2344" s="9"/>
      <c r="W2344" s="9" t="str">
        <f t="shared" si="74"/>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5"/>
        <v>-</v>
      </c>
      <c r="R2345" s="8"/>
      <c r="S2345" s="8"/>
      <c r="T2345" s="8"/>
      <c r="U2345" s="8"/>
      <c r="V2345" s="8"/>
      <c r="W2345" s="8" t="str">
        <f t="shared" si="74"/>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5"/>
        <v>-</v>
      </c>
      <c r="R2346" s="9"/>
      <c r="S2346" s="9"/>
      <c r="T2346" s="9"/>
      <c r="U2346" s="9"/>
      <c r="V2346" s="9"/>
      <c r="W2346" s="9" t="str">
        <f t="shared" si="74"/>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5"/>
        <v>-</v>
      </c>
      <c r="R2347" s="8"/>
      <c r="S2347" s="8"/>
      <c r="T2347" s="8"/>
      <c r="U2347" s="8"/>
      <c r="V2347" s="8"/>
      <c r="W2347" s="8" t="str">
        <f t="shared" si="74"/>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5"/>
        <v>-</v>
      </c>
      <c r="R2348" s="9"/>
      <c r="S2348" s="9"/>
      <c r="T2348" s="9"/>
      <c r="U2348" s="9"/>
      <c r="V2348" s="9"/>
      <c r="W2348" s="9" t="str">
        <f t="shared" si="74"/>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5"/>
        <v>-</v>
      </c>
      <c r="R2349" s="8"/>
      <c r="S2349" s="8"/>
      <c r="T2349" s="8"/>
      <c r="U2349" s="8"/>
      <c r="V2349" s="8"/>
      <c r="W2349" s="8" t="str">
        <f t="shared" si="74"/>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5"/>
        <v>-</v>
      </c>
      <c r="R2350" s="9"/>
      <c r="S2350" s="9"/>
      <c r="T2350" s="9"/>
      <c r="U2350" s="9"/>
      <c r="V2350" s="9"/>
      <c r="W2350" s="9" t="str">
        <f t="shared" si="74"/>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5"/>
        <v>-</v>
      </c>
      <c r="R2351" s="8"/>
      <c r="S2351" s="8"/>
      <c r="T2351" s="8"/>
      <c r="U2351" s="8"/>
      <c r="V2351" s="8"/>
      <c r="W2351" s="8" t="str">
        <f t="shared" si="74"/>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5"/>
        <v>-</v>
      </c>
      <c r="R2352" s="9"/>
      <c r="S2352" s="9"/>
      <c r="T2352" s="9"/>
      <c r="U2352" s="9"/>
      <c r="V2352" s="9"/>
      <c r="W2352" s="9" t="str">
        <f t="shared" si="74"/>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5"/>
        <v>-</v>
      </c>
      <c r="R2353" s="8"/>
      <c r="S2353" s="8"/>
      <c r="T2353" s="8"/>
      <c r="U2353" s="8"/>
      <c r="V2353" s="8"/>
      <c r="W2353" s="8" t="str">
        <f t="shared" si="74"/>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5"/>
        <v>-</v>
      </c>
      <c r="R2354" s="9"/>
      <c r="S2354" s="9"/>
      <c r="T2354" s="9"/>
      <c r="U2354" s="9"/>
      <c r="V2354" s="9"/>
      <c r="W2354" s="9" t="str">
        <f t="shared" si="74"/>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5"/>
        <v>-</v>
      </c>
      <c r="R2355" s="8"/>
      <c r="S2355" s="8"/>
      <c r="T2355" s="8"/>
      <c r="U2355" s="8"/>
      <c r="V2355" s="8"/>
      <c r="W2355" s="8" t="str">
        <f t="shared" si="74"/>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5"/>
        <v>-</v>
      </c>
      <c r="R2356" s="9"/>
      <c r="S2356" s="9"/>
      <c r="T2356" s="9"/>
      <c r="U2356" s="9"/>
      <c r="V2356" s="9"/>
      <c r="W2356" s="9" t="str">
        <f t="shared" si="74"/>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5"/>
        <v>-</v>
      </c>
      <c r="R2357" s="8"/>
      <c r="S2357" s="8"/>
      <c r="T2357" s="8"/>
      <c r="U2357" s="8"/>
      <c r="V2357" s="8"/>
      <c r="W2357" s="8" t="str">
        <f t="shared" si="74"/>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5"/>
        <v>-</v>
      </c>
      <c r="R2358" s="9"/>
      <c r="S2358" s="9"/>
      <c r="T2358" s="9"/>
      <c r="U2358" s="9"/>
      <c r="V2358" s="9"/>
      <c r="W2358" s="9" t="str">
        <f t="shared" si="74"/>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5"/>
        <v>-</v>
      </c>
      <c r="R2359" s="8"/>
      <c r="S2359" s="8"/>
      <c r="T2359" s="8"/>
      <c r="U2359" s="8"/>
      <c r="V2359" s="8"/>
      <c r="W2359" s="8" t="str">
        <f t="shared" si="74"/>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5"/>
        <v>-</v>
      </c>
      <c r="R2360" s="9"/>
      <c r="S2360" s="9"/>
      <c r="T2360" s="9"/>
      <c r="U2360" s="9"/>
      <c r="V2360" s="9"/>
      <c r="W2360" s="9" t="str">
        <f t="shared" si="74"/>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5"/>
        <v>-</v>
      </c>
      <c r="R2361" s="8"/>
      <c r="S2361" s="8"/>
      <c r="T2361" s="8"/>
      <c r="U2361" s="8"/>
      <c r="V2361" s="8"/>
      <c r="W2361" s="8" t="str">
        <f t="shared" si="74"/>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5"/>
        <v>-</v>
      </c>
      <c r="R2362" s="9"/>
      <c r="S2362" s="9"/>
      <c r="T2362" s="9"/>
      <c r="U2362" s="9"/>
      <c r="V2362" s="9"/>
      <c r="W2362" s="9" t="str">
        <f t="shared" si="74"/>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5"/>
        <v>-</v>
      </c>
      <c r="R2363" s="8"/>
      <c r="S2363" s="8"/>
      <c r="T2363" s="8"/>
      <c r="U2363" s="8"/>
      <c r="V2363" s="8"/>
      <c r="W2363" s="8" t="str">
        <f t="shared" si="74"/>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5"/>
        <v>-</v>
      </c>
      <c r="R2364" s="9"/>
      <c r="S2364" s="9"/>
      <c r="T2364" s="9"/>
      <c r="U2364" s="9"/>
      <c r="V2364" s="9"/>
      <c r="W2364" s="9" t="str">
        <f t="shared" si="74"/>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5"/>
        <v>-</v>
      </c>
      <c r="R2365" s="8"/>
      <c r="S2365" s="8"/>
      <c r="T2365" s="8"/>
      <c r="U2365" s="8"/>
      <c r="V2365" s="8"/>
      <c r="W2365" s="8" t="str">
        <f t="shared" si="74"/>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5"/>
        <v>-</v>
      </c>
      <c r="R2366" s="9"/>
      <c r="S2366" s="9"/>
      <c r="T2366" s="9"/>
      <c r="U2366" s="9"/>
      <c r="V2366" s="9"/>
      <c r="W2366" s="9" t="str">
        <f t="shared" si="74"/>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5"/>
        <v>-</v>
      </c>
      <c r="R2367" s="8"/>
      <c r="S2367" s="8"/>
      <c r="T2367" s="8"/>
      <c r="U2367" s="8"/>
      <c r="V2367" s="8"/>
      <c r="W2367" s="8" t="str">
        <f t="shared" si="74"/>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5"/>
        <v>-</v>
      </c>
      <c r="R2368" s="9"/>
      <c r="S2368" s="9"/>
      <c r="T2368" s="9"/>
      <c r="U2368" s="9"/>
      <c r="V2368" s="9"/>
      <c r="W2368" s="9" t="str">
        <f t="shared" si="74"/>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5"/>
        <v>-</v>
      </c>
      <c r="R2369" s="8"/>
      <c r="S2369" s="8"/>
      <c r="T2369" s="8"/>
      <c r="U2369" s="8"/>
      <c r="V2369" s="8"/>
      <c r="W2369" s="8" t="str">
        <f t="shared" si="74"/>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5"/>
        <v>-</v>
      </c>
      <c r="R2370" s="9"/>
      <c r="S2370" s="9"/>
      <c r="T2370" s="9"/>
      <c r="U2370" s="9"/>
      <c r="V2370" s="9"/>
      <c r="W2370" s="9" t="str">
        <f t="shared" si="74"/>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5"/>
        <v>-</v>
      </c>
      <c r="R2371" s="8"/>
      <c r="S2371" s="8"/>
      <c r="T2371" s="8"/>
      <c r="U2371" s="8"/>
      <c r="V2371" s="8"/>
      <c r="W2371" s="8" t="str">
        <f t="shared" si="74"/>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5"/>
        <v>-</v>
      </c>
      <c r="R2372" s="9"/>
      <c r="S2372" s="9"/>
      <c r="T2372" s="9"/>
      <c r="U2372" s="9"/>
      <c r="V2372" s="9"/>
      <c r="W2372" s="9" t="str">
        <f t="shared" si="74"/>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5"/>
        <v>-</v>
      </c>
      <c r="R2373" s="8"/>
      <c r="S2373" s="8"/>
      <c r="T2373" s="8"/>
      <c r="U2373" s="8"/>
      <c r="V2373" s="8"/>
      <c r="W2373" s="8" t="str">
        <f t="shared" ref="W2373:W2436" si="76">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7">IF(B2374&gt;1/1/1900, (IF(R2374="Closed",(DATEDIF(B2374,P2374,"d"))-(DATEDIF(M2374,O2374,"d")),IF(OR(R2374="Pending",ISBLANK(P2374)),TODAY()-B2374))),"-")</f>
        <v>-</v>
      </c>
      <c r="R2374" s="9"/>
      <c r="S2374" s="9"/>
      <c r="T2374" s="9"/>
      <c r="U2374" s="9"/>
      <c r="V2374" s="9"/>
      <c r="W2374" s="9" t="str">
        <f t="shared" si="76"/>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7"/>
        <v>-</v>
      </c>
      <c r="R2375" s="8"/>
      <c r="S2375" s="8"/>
      <c r="T2375" s="8"/>
      <c r="U2375" s="8"/>
      <c r="V2375" s="8"/>
      <c r="W2375" s="8" t="str">
        <f t="shared" si="76"/>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7"/>
        <v>-</v>
      </c>
      <c r="R2376" s="9"/>
      <c r="S2376" s="9"/>
      <c r="T2376" s="9"/>
      <c r="U2376" s="9"/>
      <c r="V2376" s="9"/>
      <c r="W2376" s="9" t="str">
        <f t="shared" si="76"/>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7"/>
        <v>-</v>
      </c>
      <c r="R2377" s="8"/>
      <c r="S2377" s="8"/>
      <c r="T2377" s="8"/>
      <c r="U2377" s="8"/>
      <c r="V2377" s="8"/>
      <c r="W2377" s="8" t="str">
        <f t="shared" si="76"/>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7"/>
        <v>-</v>
      </c>
      <c r="R2378" s="9"/>
      <c r="S2378" s="9"/>
      <c r="T2378" s="9"/>
      <c r="U2378" s="9"/>
      <c r="V2378" s="9"/>
      <c r="W2378" s="9" t="str">
        <f t="shared" si="76"/>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7"/>
        <v>-</v>
      </c>
      <c r="R2379" s="8"/>
      <c r="S2379" s="8"/>
      <c r="T2379" s="8"/>
      <c r="U2379" s="8"/>
      <c r="V2379" s="8"/>
      <c r="W2379" s="8" t="str">
        <f t="shared" si="76"/>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7"/>
        <v>-</v>
      </c>
      <c r="R2380" s="9"/>
      <c r="S2380" s="9"/>
      <c r="T2380" s="9"/>
      <c r="U2380" s="9"/>
      <c r="V2380" s="9"/>
      <c r="W2380" s="9" t="str">
        <f t="shared" si="76"/>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7"/>
        <v>-</v>
      </c>
      <c r="R2381" s="8"/>
      <c r="S2381" s="8"/>
      <c r="T2381" s="8"/>
      <c r="U2381" s="8"/>
      <c r="V2381" s="8"/>
      <c r="W2381" s="8" t="str">
        <f t="shared" si="76"/>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7"/>
        <v>-</v>
      </c>
      <c r="R2382" s="9"/>
      <c r="S2382" s="9"/>
      <c r="T2382" s="9"/>
      <c r="U2382" s="9"/>
      <c r="V2382" s="9"/>
      <c r="W2382" s="9" t="str">
        <f t="shared" si="76"/>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7"/>
        <v>-</v>
      </c>
      <c r="R2383" s="8"/>
      <c r="S2383" s="8"/>
      <c r="T2383" s="8"/>
      <c r="U2383" s="8"/>
      <c r="V2383" s="8"/>
      <c r="W2383" s="8" t="str">
        <f t="shared" si="76"/>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7"/>
        <v>-</v>
      </c>
      <c r="R2384" s="9"/>
      <c r="S2384" s="9"/>
      <c r="T2384" s="9"/>
      <c r="U2384" s="9"/>
      <c r="V2384" s="9"/>
      <c r="W2384" s="9" t="str">
        <f t="shared" si="76"/>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7"/>
        <v>-</v>
      </c>
      <c r="R2385" s="8"/>
      <c r="S2385" s="8"/>
      <c r="T2385" s="8"/>
      <c r="U2385" s="8"/>
      <c r="V2385" s="8"/>
      <c r="W2385" s="8" t="str">
        <f t="shared" si="76"/>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7"/>
        <v>-</v>
      </c>
      <c r="R2386" s="9"/>
      <c r="S2386" s="9"/>
      <c r="T2386" s="9"/>
      <c r="U2386" s="9"/>
      <c r="V2386" s="9"/>
      <c r="W2386" s="9" t="str">
        <f t="shared" si="76"/>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7"/>
        <v>-</v>
      </c>
      <c r="R2387" s="8"/>
      <c r="S2387" s="8"/>
      <c r="T2387" s="8"/>
      <c r="U2387" s="8"/>
      <c r="V2387" s="8"/>
      <c r="W2387" s="8" t="str">
        <f t="shared" si="76"/>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7"/>
        <v>-</v>
      </c>
      <c r="R2388" s="9"/>
      <c r="S2388" s="9"/>
      <c r="T2388" s="9"/>
      <c r="U2388" s="9"/>
      <c r="V2388" s="9"/>
      <c r="W2388" s="9" t="str">
        <f t="shared" si="76"/>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7"/>
        <v>-</v>
      </c>
      <c r="R2389" s="8"/>
      <c r="S2389" s="8"/>
      <c r="T2389" s="8"/>
      <c r="U2389" s="8"/>
      <c r="V2389" s="8"/>
      <c r="W2389" s="8" t="str">
        <f t="shared" si="76"/>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7"/>
        <v>-</v>
      </c>
      <c r="R2390" s="9"/>
      <c r="S2390" s="9"/>
      <c r="T2390" s="9"/>
      <c r="U2390" s="9"/>
      <c r="V2390" s="9"/>
      <c r="W2390" s="9" t="str">
        <f t="shared" si="76"/>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7"/>
        <v>-</v>
      </c>
      <c r="R2391" s="8"/>
      <c r="S2391" s="8"/>
      <c r="T2391" s="8"/>
      <c r="U2391" s="8"/>
      <c r="V2391" s="8"/>
      <c r="W2391" s="8" t="str">
        <f t="shared" si="76"/>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7"/>
        <v>-</v>
      </c>
      <c r="R2392" s="9"/>
      <c r="S2392" s="9"/>
      <c r="T2392" s="9"/>
      <c r="U2392" s="9"/>
      <c r="V2392" s="9"/>
      <c r="W2392" s="9" t="str">
        <f t="shared" si="76"/>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7"/>
        <v>-</v>
      </c>
      <c r="R2393" s="8"/>
      <c r="S2393" s="8"/>
      <c r="T2393" s="8"/>
      <c r="U2393" s="8"/>
      <c r="V2393" s="8"/>
      <c r="W2393" s="8" t="str">
        <f t="shared" si="76"/>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7"/>
        <v>-</v>
      </c>
      <c r="R2394" s="9"/>
      <c r="S2394" s="9"/>
      <c r="T2394" s="9"/>
      <c r="U2394" s="9"/>
      <c r="V2394" s="9"/>
      <c r="W2394" s="9" t="str">
        <f t="shared" si="76"/>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7"/>
        <v>-</v>
      </c>
      <c r="R2395" s="8"/>
      <c r="S2395" s="8"/>
      <c r="T2395" s="8"/>
      <c r="U2395" s="8"/>
      <c r="V2395" s="8"/>
      <c r="W2395" s="8" t="str">
        <f t="shared" si="76"/>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7"/>
        <v>-</v>
      </c>
      <c r="R2396" s="9"/>
      <c r="S2396" s="9"/>
      <c r="T2396" s="9"/>
      <c r="U2396" s="9"/>
      <c r="V2396" s="9"/>
      <c r="W2396" s="9" t="str">
        <f t="shared" si="76"/>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7"/>
        <v>-</v>
      </c>
      <c r="R2397" s="8"/>
      <c r="S2397" s="8"/>
      <c r="T2397" s="8"/>
      <c r="U2397" s="8"/>
      <c r="V2397" s="8"/>
      <c r="W2397" s="8" t="str">
        <f t="shared" si="76"/>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7"/>
        <v>-</v>
      </c>
      <c r="R2398" s="9"/>
      <c r="S2398" s="9"/>
      <c r="T2398" s="9"/>
      <c r="U2398" s="9"/>
      <c r="V2398" s="9"/>
      <c r="W2398" s="9" t="str">
        <f t="shared" si="76"/>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7"/>
        <v>-</v>
      </c>
      <c r="R2399" s="8"/>
      <c r="S2399" s="8"/>
      <c r="T2399" s="8"/>
      <c r="U2399" s="8"/>
      <c r="V2399" s="8"/>
      <c r="W2399" s="8" t="str">
        <f t="shared" si="76"/>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7"/>
        <v>-</v>
      </c>
      <c r="R2400" s="9"/>
      <c r="S2400" s="9"/>
      <c r="T2400" s="9"/>
      <c r="U2400" s="9"/>
      <c r="V2400" s="9"/>
      <c r="W2400" s="9" t="str">
        <f t="shared" si="76"/>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7"/>
        <v>-</v>
      </c>
      <c r="R2401" s="8"/>
      <c r="S2401" s="8"/>
      <c r="T2401" s="8"/>
      <c r="U2401" s="8"/>
      <c r="V2401" s="8"/>
      <c r="W2401" s="8" t="str">
        <f t="shared" si="76"/>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7"/>
        <v>-</v>
      </c>
      <c r="R2402" s="9"/>
      <c r="S2402" s="9"/>
      <c r="T2402" s="9"/>
      <c r="U2402" s="9"/>
      <c r="V2402" s="9"/>
      <c r="W2402" s="9" t="str">
        <f t="shared" si="76"/>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7"/>
        <v>-</v>
      </c>
      <c r="R2403" s="8"/>
      <c r="S2403" s="8"/>
      <c r="T2403" s="8"/>
      <c r="U2403" s="8"/>
      <c r="V2403" s="8"/>
      <c r="W2403" s="8" t="str">
        <f t="shared" si="76"/>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7"/>
        <v>-</v>
      </c>
      <c r="R2404" s="9"/>
      <c r="S2404" s="9"/>
      <c r="T2404" s="9"/>
      <c r="U2404" s="9"/>
      <c r="V2404" s="9"/>
      <c r="W2404" s="9" t="str">
        <f t="shared" si="76"/>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7"/>
        <v>-</v>
      </c>
      <c r="R2405" s="8"/>
      <c r="S2405" s="8"/>
      <c r="T2405" s="8"/>
      <c r="U2405" s="8"/>
      <c r="V2405" s="8"/>
      <c r="W2405" s="8" t="str">
        <f t="shared" si="76"/>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7"/>
        <v>-</v>
      </c>
      <c r="R2406" s="9"/>
      <c r="S2406" s="9"/>
      <c r="T2406" s="9"/>
      <c r="U2406" s="9"/>
      <c r="V2406" s="9"/>
      <c r="W2406" s="9" t="str">
        <f t="shared" si="76"/>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7"/>
        <v>-</v>
      </c>
      <c r="R2407" s="8"/>
      <c r="S2407" s="8"/>
      <c r="T2407" s="8"/>
      <c r="U2407" s="8"/>
      <c r="V2407" s="8"/>
      <c r="W2407" s="8" t="str">
        <f t="shared" si="76"/>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7"/>
        <v>-</v>
      </c>
      <c r="R2408" s="9"/>
      <c r="S2408" s="9"/>
      <c r="T2408" s="9"/>
      <c r="U2408" s="9"/>
      <c r="V2408" s="9"/>
      <c r="W2408" s="9" t="str">
        <f t="shared" si="76"/>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7"/>
        <v>-</v>
      </c>
      <c r="R2409" s="8"/>
      <c r="S2409" s="8"/>
      <c r="T2409" s="8"/>
      <c r="U2409" s="8"/>
      <c r="V2409" s="8"/>
      <c r="W2409" s="8" t="str">
        <f t="shared" si="76"/>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7"/>
        <v>-</v>
      </c>
      <c r="R2410" s="9"/>
      <c r="S2410" s="9"/>
      <c r="T2410" s="9"/>
      <c r="U2410" s="9"/>
      <c r="V2410" s="9"/>
      <c r="W2410" s="9" t="str">
        <f t="shared" si="76"/>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7"/>
        <v>-</v>
      </c>
      <c r="R2411" s="8"/>
      <c r="S2411" s="8"/>
      <c r="T2411" s="8"/>
      <c r="U2411" s="8"/>
      <c r="V2411" s="8"/>
      <c r="W2411" s="8" t="str">
        <f t="shared" si="76"/>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7"/>
        <v>-</v>
      </c>
      <c r="R2412" s="9"/>
      <c r="S2412" s="9"/>
      <c r="T2412" s="9"/>
      <c r="U2412" s="9"/>
      <c r="V2412" s="9"/>
      <c r="W2412" s="9" t="str">
        <f t="shared" si="76"/>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7"/>
        <v>-</v>
      </c>
      <c r="R2413" s="8"/>
      <c r="S2413" s="8"/>
      <c r="T2413" s="8"/>
      <c r="U2413" s="8"/>
      <c r="V2413" s="8"/>
      <c r="W2413" s="8" t="str">
        <f t="shared" si="76"/>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7"/>
        <v>-</v>
      </c>
      <c r="R2414" s="9"/>
      <c r="S2414" s="9"/>
      <c r="T2414" s="9"/>
      <c r="U2414" s="9"/>
      <c r="V2414" s="9"/>
      <c r="W2414" s="9" t="str">
        <f t="shared" si="76"/>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7"/>
        <v>-</v>
      </c>
      <c r="R2415" s="8"/>
      <c r="S2415" s="8"/>
      <c r="T2415" s="8"/>
      <c r="U2415" s="8"/>
      <c r="V2415" s="8"/>
      <c r="W2415" s="8" t="str">
        <f t="shared" si="76"/>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7"/>
        <v>-</v>
      </c>
      <c r="R2416" s="9"/>
      <c r="S2416" s="9"/>
      <c r="T2416" s="9"/>
      <c r="U2416" s="9"/>
      <c r="V2416" s="9"/>
      <c r="W2416" s="9" t="str">
        <f t="shared" si="76"/>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7"/>
        <v>-</v>
      </c>
      <c r="R2417" s="8"/>
      <c r="S2417" s="8"/>
      <c r="T2417" s="8"/>
      <c r="U2417" s="8"/>
      <c r="V2417" s="8"/>
      <c r="W2417" s="8" t="str">
        <f t="shared" si="76"/>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7"/>
        <v>-</v>
      </c>
      <c r="R2418" s="9"/>
      <c r="S2418" s="9"/>
      <c r="T2418" s="9"/>
      <c r="U2418" s="9"/>
      <c r="V2418" s="9"/>
      <c r="W2418" s="9" t="str">
        <f t="shared" si="76"/>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7"/>
        <v>-</v>
      </c>
      <c r="R2419" s="8"/>
      <c r="S2419" s="8"/>
      <c r="T2419" s="8"/>
      <c r="U2419" s="8"/>
      <c r="V2419" s="8"/>
      <c r="W2419" s="8" t="str">
        <f t="shared" si="76"/>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7"/>
        <v>-</v>
      </c>
      <c r="R2420" s="9"/>
      <c r="S2420" s="9"/>
      <c r="T2420" s="9"/>
      <c r="U2420" s="9"/>
      <c r="V2420" s="9"/>
      <c r="W2420" s="9" t="str">
        <f t="shared" si="76"/>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7"/>
        <v>-</v>
      </c>
      <c r="R2421" s="8"/>
      <c r="S2421" s="8"/>
      <c r="T2421" s="8"/>
      <c r="U2421" s="8"/>
      <c r="V2421" s="8"/>
      <c r="W2421" s="8" t="str">
        <f t="shared" si="76"/>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7"/>
        <v>-</v>
      </c>
      <c r="R2422" s="9"/>
      <c r="S2422" s="9"/>
      <c r="T2422" s="9"/>
      <c r="U2422" s="9"/>
      <c r="V2422" s="9"/>
      <c r="W2422" s="9" t="str">
        <f t="shared" si="76"/>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7"/>
        <v>-</v>
      </c>
      <c r="R2423" s="8"/>
      <c r="S2423" s="8"/>
      <c r="T2423" s="8"/>
      <c r="U2423" s="8"/>
      <c r="V2423" s="8"/>
      <c r="W2423" s="8" t="str">
        <f t="shared" si="76"/>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7"/>
        <v>-</v>
      </c>
      <c r="R2424" s="9"/>
      <c r="S2424" s="9"/>
      <c r="T2424" s="9"/>
      <c r="U2424" s="9"/>
      <c r="V2424" s="9"/>
      <c r="W2424" s="9" t="str">
        <f t="shared" si="76"/>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7"/>
        <v>-</v>
      </c>
      <c r="R2425" s="8"/>
      <c r="S2425" s="8"/>
      <c r="T2425" s="8"/>
      <c r="U2425" s="8"/>
      <c r="V2425" s="8"/>
      <c r="W2425" s="8" t="str">
        <f t="shared" si="76"/>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7"/>
        <v>-</v>
      </c>
      <c r="R2426" s="9"/>
      <c r="S2426" s="9"/>
      <c r="T2426" s="9"/>
      <c r="U2426" s="9"/>
      <c r="V2426" s="9"/>
      <c r="W2426" s="9" t="str">
        <f t="shared" si="76"/>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7"/>
        <v>-</v>
      </c>
      <c r="R2427" s="8"/>
      <c r="S2427" s="8"/>
      <c r="T2427" s="8"/>
      <c r="U2427" s="8"/>
      <c r="V2427" s="8"/>
      <c r="W2427" s="8" t="str">
        <f t="shared" si="76"/>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7"/>
        <v>-</v>
      </c>
      <c r="R2428" s="9"/>
      <c r="S2428" s="9"/>
      <c r="T2428" s="9"/>
      <c r="U2428" s="9"/>
      <c r="V2428" s="9"/>
      <c r="W2428" s="9" t="str">
        <f t="shared" si="76"/>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7"/>
        <v>-</v>
      </c>
      <c r="R2429" s="8"/>
      <c r="S2429" s="8"/>
      <c r="T2429" s="8"/>
      <c r="U2429" s="8"/>
      <c r="V2429" s="8"/>
      <c r="W2429" s="8" t="str">
        <f t="shared" si="76"/>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7"/>
        <v>-</v>
      </c>
      <c r="R2430" s="9"/>
      <c r="S2430" s="9"/>
      <c r="T2430" s="9"/>
      <c r="U2430" s="9"/>
      <c r="V2430" s="9"/>
      <c r="W2430" s="9" t="str">
        <f t="shared" si="76"/>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7"/>
        <v>-</v>
      </c>
      <c r="R2431" s="8"/>
      <c r="S2431" s="8"/>
      <c r="T2431" s="8"/>
      <c r="U2431" s="8"/>
      <c r="V2431" s="8"/>
      <c r="W2431" s="8" t="str">
        <f t="shared" si="76"/>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7"/>
        <v>-</v>
      </c>
      <c r="R2432" s="9"/>
      <c r="S2432" s="9"/>
      <c r="T2432" s="9"/>
      <c r="U2432" s="9"/>
      <c r="V2432" s="9"/>
      <c r="W2432" s="9" t="str">
        <f t="shared" si="76"/>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7"/>
        <v>-</v>
      </c>
      <c r="R2433" s="8"/>
      <c r="S2433" s="8"/>
      <c r="T2433" s="8"/>
      <c r="U2433" s="8"/>
      <c r="V2433" s="8"/>
      <c r="W2433" s="8" t="str">
        <f t="shared" si="76"/>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7"/>
        <v>-</v>
      </c>
      <c r="R2434" s="9"/>
      <c r="S2434" s="9"/>
      <c r="T2434" s="9"/>
      <c r="U2434" s="9"/>
      <c r="V2434" s="9"/>
      <c r="W2434" s="9" t="str">
        <f t="shared" si="76"/>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7"/>
        <v>-</v>
      </c>
      <c r="R2435" s="8"/>
      <c r="S2435" s="8"/>
      <c r="T2435" s="8"/>
      <c r="U2435" s="8"/>
      <c r="V2435" s="8"/>
      <c r="W2435" s="8" t="str">
        <f t="shared" si="76"/>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7"/>
        <v>-</v>
      </c>
      <c r="R2436" s="9"/>
      <c r="S2436" s="9"/>
      <c r="T2436" s="9"/>
      <c r="U2436" s="9"/>
      <c r="V2436" s="9"/>
      <c r="W2436" s="9" t="str">
        <f t="shared" si="76"/>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7"/>
        <v>-</v>
      </c>
      <c r="R2437" s="8"/>
      <c r="S2437" s="8"/>
      <c r="T2437" s="8"/>
      <c r="U2437" s="8"/>
      <c r="V2437" s="8"/>
      <c r="W2437" s="8" t="str">
        <f t="shared" ref="W2437:W2500" si="78">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9">IF(B2438&gt;1/1/1900, (IF(R2438="Closed",(DATEDIF(B2438,P2438,"d"))-(DATEDIF(M2438,O2438,"d")),IF(OR(R2438="Pending",ISBLANK(P2438)),TODAY()-B2438))),"-")</f>
        <v>-</v>
      </c>
      <c r="R2438" s="9"/>
      <c r="S2438" s="9"/>
      <c r="T2438" s="9"/>
      <c r="U2438" s="9"/>
      <c r="V2438" s="9"/>
      <c r="W2438" s="9" t="str">
        <f t="shared" si="78"/>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9"/>
        <v>-</v>
      </c>
      <c r="R2439" s="8"/>
      <c r="S2439" s="8"/>
      <c r="T2439" s="8"/>
      <c r="U2439" s="8"/>
      <c r="V2439" s="8"/>
      <c r="W2439" s="8" t="str">
        <f t="shared" si="78"/>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9"/>
        <v>-</v>
      </c>
      <c r="R2440" s="9"/>
      <c r="S2440" s="9"/>
      <c r="T2440" s="9"/>
      <c r="U2440" s="9"/>
      <c r="V2440" s="9"/>
      <c r="W2440" s="9" t="str">
        <f t="shared" si="78"/>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9"/>
        <v>-</v>
      </c>
      <c r="R2441" s="8"/>
      <c r="S2441" s="8"/>
      <c r="T2441" s="8"/>
      <c r="U2441" s="8"/>
      <c r="V2441" s="8"/>
      <c r="W2441" s="8" t="str">
        <f t="shared" si="78"/>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9"/>
        <v>-</v>
      </c>
      <c r="R2442" s="9"/>
      <c r="S2442" s="9"/>
      <c r="T2442" s="9"/>
      <c r="U2442" s="9"/>
      <c r="V2442" s="9"/>
      <c r="W2442" s="9" t="str">
        <f t="shared" si="78"/>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9"/>
        <v>-</v>
      </c>
      <c r="R2443" s="8"/>
      <c r="S2443" s="8"/>
      <c r="T2443" s="8"/>
      <c r="U2443" s="8"/>
      <c r="V2443" s="8"/>
      <c r="W2443" s="8" t="str">
        <f t="shared" si="78"/>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9"/>
        <v>-</v>
      </c>
      <c r="R2444" s="9"/>
      <c r="S2444" s="9"/>
      <c r="T2444" s="9"/>
      <c r="U2444" s="9"/>
      <c r="V2444" s="9"/>
      <c r="W2444" s="9" t="str">
        <f t="shared" si="78"/>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9"/>
        <v>-</v>
      </c>
      <c r="R2445" s="8"/>
      <c r="S2445" s="8"/>
      <c r="T2445" s="8"/>
      <c r="U2445" s="8"/>
      <c r="V2445" s="8"/>
      <c r="W2445" s="8" t="str">
        <f t="shared" si="78"/>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9"/>
        <v>-</v>
      </c>
      <c r="R2446" s="9"/>
      <c r="S2446" s="9"/>
      <c r="T2446" s="9"/>
      <c r="U2446" s="9"/>
      <c r="V2446" s="9"/>
      <c r="W2446" s="9" t="str">
        <f t="shared" si="78"/>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9"/>
        <v>-</v>
      </c>
      <c r="R2447" s="8"/>
      <c r="S2447" s="8"/>
      <c r="T2447" s="8"/>
      <c r="U2447" s="8"/>
      <c r="V2447" s="8"/>
      <c r="W2447" s="8" t="str">
        <f t="shared" si="78"/>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9"/>
        <v>-</v>
      </c>
      <c r="R2448" s="9"/>
      <c r="S2448" s="9"/>
      <c r="T2448" s="9"/>
      <c r="U2448" s="9"/>
      <c r="V2448" s="9"/>
      <c r="W2448" s="9" t="str">
        <f t="shared" si="78"/>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9"/>
        <v>-</v>
      </c>
      <c r="R2449" s="8"/>
      <c r="S2449" s="8"/>
      <c r="T2449" s="8"/>
      <c r="U2449" s="8"/>
      <c r="V2449" s="8"/>
      <c r="W2449" s="8" t="str">
        <f t="shared" si="78"/>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9"/>
        <v>-</v>
      </c>
      <c r="R2450" s="9"/>
      <c r="S2450" s="9"/>
      <c r="T2450" s="9"/>
      <c r="U2450" s="9"/>
      <c r="V2450" s="9"/>
      <c r="W2450" s="9" t="str">
        <f t="shared" si="78"/>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9"/>
        <v>-</v>
      </c>
      <c r="R2451" s="8"/>
      <c r="S2451" s="8"/>
      <c r="T2451" s="8"/>
      <c r="U2451" s="8"/>
      <c r="V2451" s="8"/>
      <c r="W2451" s="8" t="str">
        <f t="shared" si="78"/>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9"/>
        <v>-</v>
      </c>
      <c r="R2452" s="9"/>
      <c r="S2452" s="9"/>
      <c r="T2452" s="9"/>
      <c r="U2452" s="9"/>
      <c r="V2452" s="9"/>
      <c r="W2452" s="9" t="str">
        <f t="shared" si="78"/>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9"/>
        <v>-</v>
      </c>
      <c r="R2453" s="8"/>
      <c r="S2453" s="8"/>
      <c r="T2453" s="8"/>
      <c r="U2453" s="8"/>
      <c r="V2453" s="8"/>
      <c r="W2453" s="8" t="str">
        <f t="shared" si="78"/>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9"/>
        <v>-</v>
      </c>
      <c r="R2454" s="9"/>
      <c r="S2454" s="9"/>
      <c r="T2454" s="9"/>
      <c r="U2454" s="9"/>
      <c r="V2454" s="9"/>
      <c r="W2454" s="9" t="str">
        <f t="shared" si="78"/>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9"/>
        <v>-</v>
      </c>
      <c r="R2455" s="8"/>
      <c r="S2455" s="8"/>
      <c r="T2455" s="8"/>
      <c r="U2455" s="8"/>
      <c r="V2455" s="8"/>
      <c r="W2455" s="8" t="str">
        <f t="shared" si="78"/>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9"/>
        <v>-</v>
      </c>
      <c r="R2456" s="9"/>
      <c r="S2456" s="9"/>
      <c r="T2456" s="9"/>
      <c r="U2456" s="9"/>
      <c r="V2456" s="9"/>
      <c r="W2456" s="9" t="str">
        <f t="shared" si="78"/>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9"/>
        <v>-</v>
      </c>
      <c r="R2457" s="8"/>
      <c r="S2457" s="8"/>
      <c r="T2457" s="8"/>
      <c r="U2457" s="8"/>
      <c r="V2457" s="8"/>
      <c r="W2457" s="8" t="str">
        <f t="shared" si="78"/>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9"/>
        <v>-</v>
      </c>
      <c r="R2458" s="9"/>
      <c r="S2458" s="9"/>
      <c r="T2458" s="9"/>
      <c r="U2458" s="9"/>
      <c r="V2458" s="9"/>
      <c r="W2458" s="9" t="str">
        <f t="shared" si="78"/>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9"/>
        <v>-</v>
      </c>
      <c r="R2459" s="8"/>
      <c r="S2459" s="8"/>
      <c r="T2459" s="8"/>
      <c r="U2459" s="8"/>
      <c r="V2459" s="8"/>
      <c r="W2459" s="8" t="str">
        <f t="shared" si="78"/>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9"/>
        <v>-</v>
      </c>
      <c r="R2460" s="9"/>
      <c r="S2460" s="9"/>
      <c r="T2460" s="9"/>
      <c r="U2460" s="9"/>
      <c r="V2460" s="9"/>
      <c r="W2460" s="9" t="str">
        <f t="shared" si="78"/>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9"/>
        <v>-</v>
      </c>
      <c r="R2461" s="8"/>
      <c r="S2461" s="8"/>
      <c r="T2461" s="8"/>
      <c r="U2461" s="8"/>
      <c r="V2461" s="8"/>
      <c r="W2461" s="8" t="str">
        <f t="shared" si="78"/>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9"/>
        <v>-</v>
      </c>
      <c r="R2462" s="9"/>
      <c r="S2462" s="9"/>
      <c r="T2462" s="9"/>
      <c r="U2462" s="9"/>
      <c r="V2462" s="9"/>
      <c r="W2462" s="9" t="str">
        <f t="shared" si="78"/>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9"/>
        <v>-</v>
      </c>
      <c r="R2463" s="8"/>
      <c r="S2463" s="8"/>
      <c r="T2463" s="8"/>
      <c r="U2463" s="8"/>
      <c r="V2463" s="8"/>
      <c r="W2463" s="8" t="str">
        <f t="shared" si="78"/>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9"/>
        <v>-</v>
      </c>
      <c r="R2464" s="9"/>
      <c r="S2464" s="9"/>
      <c r="T2464" s="9"/>
      <c r="U2464" s="9"/>
      <c r="V2464" s="9"/>
      <c r="W2464" s="9" t="str">
        <f t="shared" si="78"/>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9"/>
        <v>-</v>
      </c>
      <c r="R2465" s="8"/>
      <c r="S2465" s="8"/>
      <c r="T2465" s="8"/>
      <c r="U2465" s="8"/>
      <c r="V2465" s="8"/>
      <c r="W2465" s="8" t="str">
        <f t="shared" si="78"/>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9"/>
        <v>-</v>
      </c>
      <c r="R2466" s="9"/>
      <c r="S2466" s="9"/>
      <c r="T2466" s="9"/>
      <c r="U2466" s="9"/>
      <c r="V2466" s="9"/>
      <c r="W2466" s="9" t="str">
        <f t="shared" si="78"/>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9"/>
        <v>-</v>
      </c>
      <c r="R2467" s="8"/>
      <c r="S2467" s="8"/>
      <c r="T2467" s="8"/>
      <c r="U2467" s="8"/>
      <c r="V2467" s="8"/>
      <c r="W2467" s="8" t="str">
        <f t="shared" si="78"/>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9"/>
        <v>-</v>
      </c>
      <c r="R2468" s="9"/>
      <c r="S2468" s="9"/>
      <c r="T2468" s="9"/>
      <c r="U2468" s="9"/>
      <c r="V2468" s="9"/>
      <c r="W2468" s="9" t="str">
        <f t="shared" si="78"/>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9"/>
        <v>-</v>
      </c>
      <c r="R2469" s="8"/>
      <c r="S2469" s="8"/>
      <c r="T2469" s="8"/>
      <c r="U2469" s="8"/>
      <c r="V2469" s="8"/>
      <c r="W2469" s="8" t="str">
        <f t="shared" si="78"/>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9"/>
        <v>-</v>
      </c>
      <c r="R2470" s="9"/>
      <c r="S2470" s="9"/>
      <c r="T2470" s="9"/>
      <c r="U2470" s="9"/>
      <c r="V2470" s="9"/>
      <c r="W2470" s="9" t="str">
        <f t="shared" si="78"/>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9"/>
        <v>-</v>
      </c>
      <c r="R2471" s="8"/>
      <c r="S2471" s="8"/>
      <c r="T2471" s="8"/>
      <c r="U2471" s="8"/>
      <c r="V2471" s="8"/>
      <c r="W2471" s="8" t="str">
        <f t="shared" si="78"/>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9"/>
        <v>-</v>
      </c>
      <c r="R2472" s="9"/>
      <c r="S2472" s="9"/>
      <c r="T2472" s="9"/>
      <c r="U2472" s="9"/>
      <c r="V2472" s="9"/>
      <c r="W2472" s="9" t="str">
        <f t="shared" si="78"/>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9"/>
        <v>-</v>
      </c>
      <c r="R2473" s="8"/>
      <c r="S2473" s="8"/>
      <c r="T2473" s="8"/>
      <c r="U2473" s="8"/>
      <c r="V2473" s="8"/>
      <c r="W2473" s="8" t="str">
        <f t="shared" si="78"/>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9"/>
        <v>-</v>
      </c>
      <c r="R2474" s="9"/>
      <c r="S2474" s="9"/>
      <c r="T2474" s="9"/>
      <c r="U2474" s="9"/>
      <c r="V2474" s="9"/>
      <c r="W2474" s="9" t="str">
        <f t="shared" si="78"/>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9"/>
        <v>-</v>
      </c>
      <c r="R2475" s="8"/>
      <c r="S2475" s="8"/>
      <c r="T2475" s="8"/>
      <c r="U2475" s="8"/>
      <c r="V2475" s="8"/>
      <c r="W2475" s="8" t="str">
        <f t="shared" si="78"/>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9"/>
        <v>-</v>
      </c>
      <c r="R2476" s="9"/>
      <c r="S2476" s="9"/>
      <c r="T2476" s="9"/>
      <c r="U2476" s="9"/>
      <c r="V2476" s="9"/>
      <c r="W2476" s="9" t="str">
        <f t="shared" si="78"/>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9"/>
        <v>-</v>
      </c>
      <c r="R2477" s="8"/>
      <c r="S2477" s="8"/>
      <c r="T2477" s="8"/>
      <c r="U2477" s="8"/>
      <c r="V2477" s="8"/>
      <c r="W2477" s="8" t="str">
        <f t="shared" si="78"/>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9"/>
        <v>-</v>
      </c>
      <c r="R2478" s="9"/>
      <c r="S2478" s="9"/>
      <c r="T2478" s="9"/>
      <c r="U2478" s="9"/>
      <c r="V2478" s="9"/>
      <c r="W2478" s="9" t="str">
        <f t="shared" si="78"/>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9"/>
        <v>-</v>
      </c>
      <c r="R2479" s="8"/>
      <c r="S2479" s="8"/>
      <c r="T2479" s="8"/>
      <c r="U2479" s="8"/>
      <c r="V2479" s="8"/>
      <c r="W2479" s="8" t="str">
        <f t="shared" si="78"/>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9"/>
        <v>-</v>
      </c>
      <c r="R2480" s="9"/>
      <c r="S2480" s="9"/>
      <c r="T2480" s="9"/>
      <c r="U2480" s="9"/>
      <c r="V2480" s="9"/>
      <c r="W2480" s="9" t="str">
        <f t="shared" si="78"/>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9"/>
        <v>-</v>
      </c>
      <c r="R2481" s="8"/>
      <c r="S2481" s="8"/>
      <c r="T2481" s="8"/>
      <c r="U2481" s="8"/>
      <c r="V2481" s="8"/>
      <c r="W2481" s="8" t="str">
        <f t="shared" si="78"/>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9"/>
        <v>-</v>
      </c>
      <c r="R2482" s="9"/>
      <c r="S2482" s="9"/>
      <c r="T2482" s="9"/>
      <c r="U2482" s="9"/>
      <c r="V2482" s="9"/>
      <c r="W2482" s="9" t="str">
        <f t="shared" si="78"/>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9"/>
        <v>-</v>
      </c>
      <c r="R2483" s="8"/>
      <c r="S2483" s="8"/>
      <c r="T2483" s="8"/>
      <c r="U2483" s="8"/>
      <c r="V2483" s="8"/>
      <c r="W2483" s="8" t="str">
        <f t="shared" si="78"/>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9"/>
        <v>-</v>
      </c>
      <c r="R2484" s="9"/>
      <c r="S2484" s="9"/>
      <c r="T2484" s="9"/>
      <c r="U2484" s="9"/>
      <c r="V2484" s="9"/>
      <c r="W2484" s="9" t="str">
        <f t="shared" si="78"/>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9"/>
        <v>-</v>
      </c>
      <c r="R2485" s="8"/>
      <c r="S2485" s="8"/>
      <c r="T2485" s="8"/>
      <c r="U2485" s="8"/>
      <c r="V2485" s="8"/>
      <c r="W2485" s="8" t="str">
        <f t="shared" si="78"/>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9"/>
        <v>-</v>
      </c>
      <c r="R2486" s="9"/>
      <c r="S2486" s="9"/>
      <c r="T2486" s="9"/>
      <c r="U2486" s="9"/>
      <c r="V2486" s="9"/>
      <c r="W2486" s="9" t="str">
        <f t="shared" si="78"/>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9"/>
        <v>-</v>
      </c>
      <c r="R2487" s="8"/>
      <c r="S2487" s="8"/>
      <c r="T2487" s="8"/>
      <c r="U2487" s="8"/>
      <c r="V2487" s="8"/>
      <c r="W2487" s="8" t="str">
        <f t="shared" si="78"/>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9"/>
        <v>-</v>
      </c>
      <c r="R2488" s="9"/>
      <c r="S2488" s="9"/>
      <c r="T2488" s="9"/>
      <c r="U2488" s="9"/>
      <c r="V2488" s="9"/>
      <c r="W2488" s="9" t="str">
        <f t="shared" si="78"/>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9"/>
        <v>-</v>
      </c>
      <c r="R2489" s="8"/>
      <c r="S2489" s="8"/>
      <c r="T2489" s="8"/>
      <c r="U2489" s="8"/>
      <c r="V2489" s="8"/>
      <c r="W2489" s="8" t="str">
        <f t="shared" si="78"/>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9"/>
        <v>-</v>
      </c>
      <c r="R2490" s="9"/>
      <c r="S2490" s="9"/>
      <c r="T2490" s="9"/>
      <c r="U2490" s="9"/>
      <c r="V2490" s="9"/>
      <c r="W2490" s="9" t="str">
        <f t="shared" si="78"/>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9"/>
        <v>-</v>
      </c>
      <c r="R2491" s="8"/>
      <c r="S2491" s="8"/>
      <c r="T2491" s="8"/>
      <c r="U2491" s="8"/>
      <c r="V2491" s="8"/>
      <c r="W2491" s="8" t="str">
        <f t="shared" si="78"/>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9"/>
        <v>-</v>
      </c>
      <c r="R2492" s="9"/>
      <c r="S2492" s="9"/>
      <c r="T2492" s="9"/>
      <c r="U2492" s="9"/>
      <c r="V2492" s="9"/>
      <c r="W2492" s="9" t="str">
        <f t="shared" si="78"/>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9"/>
        <v>-</v>
      </c>
      <c r="R2493" s="8"/>
      <c r="S2493" s="8"/>
      <c r="T2493" s="8"/>
      <c r="U2493" s="8"/>
      <c r="V2493" s="8"/>
      <c r="W2493" s="8" t="str">
        <f t="shared" si="78"/>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9"/>
        <v>-</v>
      </c>
      <c r="R2494" s="9"/>
      <c r="S2494" s="9"/>
      <c r="T2494" s="9"/>
      <c r="U2494" s="9"/>
      <c r="V2494" s="9"/>
      <c r="W2494" s="9" t="str">
        <f t="shared" si="78"/>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9"/>
        <v>-</v>
      </c>
      <c r="R2495" s="8"/>
      <c r="S2495" s="8"/>
      <c r="T2495" s="8"/>
      <c r="U2495" s="8"/>
      <c r="V2495" s="8"/>
      <c r="W2495" s="8" t="str">
        <f t="shared" si="78"/>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9"/>
        <v>-</v>
      </c>
      <c r="R2496" s="9"/>
      <c r="S2496" s="9"/>
      <c r="T2496" s="9"/>
      <c r="U2496" s="9"/>
      <c r="V2496" s="9"/>
      <c r="W2496" s="9" t="str">
        <f t="shared" si="78"/>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9"/>
        <v>-</v>
      </c>
      <c r="R2497" s="8"/>
      <c r="S2497" s="8"/>
      <c r="T2497" s="8"/>
      <c r="U2497" s="8"/>
      <c r="V2497" s="8"/>
      <c r="W2497" s="8" t="str">
        <f t="shared" si="78"/>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9"/>
        <v>-</v>
      </c>
      <c r="R2498" s="9"/>
      <c r="S2498" s="9"/>
      <c r="T2498" s="9"/>
      <c r="U2498" s="9"/>
      <c r="V2498" s="9"/>
      <c r="W2498" s="9" t="str">
        <f t="shared" si="78"/>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9"/>
        <v>-</v>
      </c>
      <c r="R2499" s="8"/>
      <c r="S2499" s="8"/>
      <c r="T2499" s="8"/>
      <c r="U2499" s="8"/>
      <c r="V2499" s="8"/>
      <c r="W2499" s="8" t="str">
        <f t="shared" si="78"/>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9"/>
        <v>-</v>
      </c>
      <c r="R2500" s="9"/>
      <c r="S2500" s="9"/>
      <c r="T2500" s="9"/>
      <c r="U2500" s="9"/>
      <c r="V2500" s="9"/>
      <c r="W2500" s="9" t="str">
        <f t="shared" si="78"/>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9"/>
        <v>-</v>
      </c>
      <c r="R2501" s="8"/>
      <c r="S2501" s="8"/>
      <c r="T2501" s="8"/>
      <c r="U2501" s="8"/>
      <c r="V2501" s="8"/>
      <c r="W2501" s="8" t="str">
        <f t="shared" ref="W2501:W2564" si="80">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1">IF(B2502&gt;1/1/1900, (IF(R2502="Closed",(DATEDIF(B2502,P2502,"d"))-(DATEDIF(M2502,O2502,"d")),IF(OR(R2502="Pending",ISBLANK(P2502)),TODAY()-B2502))),"-")</f>
        <v>-</v>
      </c>
      <c r="R2502" s="9"/>
      <c r="S2502" s="9"/>
      <c r="T2502" s="9"/>
      <c r="U2502" s="9"/>
      <c r="V2502" s="9"/>
      <c r="W2502" s="9" t="str">
        <f t="shared" si="80"/>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1"/>
        <v>-</v>
      </c>
      <c r="R2503" s="8"/>
      <c r="S2503" s="8"/>
      <c r="T2503" s="8"/>
      <c r="U2503" s="8"/>
      <c r="V2503" s="8"/>
      <c r="W2503" s="8" t="str">
        <f t="shared" si="80"/>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1"/>
        <v>-</v>
      </c>
      <c r="R2504" s="9"/>
      <c r="S2504" s="9"/>
      <c r="T2504" s="9"/>
      <c r="U2504" s="9"/>
      <c r="V2504" s="9"/>
      <c r="W2504" s="9" t="str">
        <f t="shared" si="80"/>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1"/>
        <v>-</v>
      </c>
      <c r="R2505" s="8"/>
      <c r="S2505" s="8"/>
      <c r="T2505" s="8"/>
      <c r="U2505" s="8"/>
      <c r="V2505" s="8"/>
      <c r="W2505" s="8" t="str">
        <f t="shared" si="80"/>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1"/>
        <v>-</v>
      </c>
      <c r="R2506" s="9"/>
      <c r="S2506" s="9"/>
      <c r="T2506" s="9"/>
      <c r="U2506" s="9"/>
      <c r="V2506" s="9"/>
      <c r="W2506" s="9" t="str">
        <f t="shared" si="80"/>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1"/>
        <v>-</v>
      </c>
      <c r="R2507" s="8"/>
      <c r="S2507" s="8"/>
      <c r="T2507" s="8"/>
      <c r="U2507" s="8"/>
      <c r="V2507" s="8"/>
      <c r="W2507" s="8" t="str">
        <f t="shared" si="80"/>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1"/>
        <v>-</v>
      </c>
      <c r="R2508" s="9"/>
      <c r="S2508" s="9"/>
      <c r="T2508" s="9"/>
      <c r="U2508" s="9"/>
      <c r="V2508" s="9"/>
      <c r="W2508" s="9" t="str">
        <f t="shared" si="80"/>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1"/>
        <v>-</v>
      </c>
      <c r="R2509" s="8"/>
      <c r="S2509" s="8"/>
      <c r="T2509" s="8"/>
      <c r="U2509" s="8"/>
      <c r="V2509" s="8"/>
      <c r="W2509" s="8" t="str">
        <f t="shared" si="80"/>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1"/>
        <v>-</v>
      </c>
      <c r="R2510" s="9"/>
      <c r="S2510" s="9"/>
      <c r="T2510" s="9"/>
      <c r="U2510" s="9"/>
      <c r="V2510" s="9"/>
      <c r="W2510" s="9" t="str">
        <f t="shared" si="80"/>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1"/>
        <v>-</v>
      </c>
      <c r="R2511" s="8"/>
      <c r="S2511" s="8"/>
      <c r="T2511" s="8"/>
      <c r="U2511" s="8"/>
      <c r="V2511" s="8"/>
      <c r="W2511" s="8" t="str">
        <f t="shared" si="80"/>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1"/>
        <v>-</v>
      </c>
      <c r="R2512" s="9"/>
      <c r="S2512" s="9"/>
      <c r="T2512" s="9"/>
      <c r="U2512" s="9"/>
      <c r="V2512" s="9"/>
      <c r="W2512" s="9" t="str">
        <f t="shared" si="80"/>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1"/>
        <v>-</v>
      </c>
      <c r="R2513" s="8"/>
      <c r="S2513" s="8"/>
      <c r="T2513" s="8"/>
      <c r="U2513" s="8"/>
      <c r="V2513" s="8"/>
      <c r="W2513" s="8" t="str">
        <f t="shared" si="80"/>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1"/>
        <v>-</v>
      </c>
      <c r="R2514" s="9"/>
      <c r="S2514" s="9"/>
      <c r="T2514" s="9"/>
      <c r="U2514" s="9"/>
      <c r="V2514" s="9"/>
      <c r="W2514" s="9" t="str">
        <f t="shared" si="80"/>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1"/>
        <v>-</v>
      </c>
      <c r="R2515" s="8"/>
      <c r="S2515" s="8"/>
      <c r="T2515" s="8"/>
      <c r="U2515" s="8"/>
      <c r="V2515" s="8"/>
      <c r="W2515" s="8" t="str">
        <f t="shared" si="80"/>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1"/>
        <v>-</v>
      </c>
      <c r="R2516" s="9"/>
      <c r="S2516" s="9"/>
      <c r="T2516" s="9"/>
      <c r="U2516" s="9"/>
      <c r="V2516" s="9"/>
      <c r="W2516" s="9" t="str">
        <f t="shared" si="80"/>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1"/>
        <v>-</v>
      </c>
      <c r="R2517" s="8"/>
      <c r="S2517" s="8"/>
      <c r="T2517" s="8"/>
      <c r="U2517" s="8"/>
      <c r="V2517" s="8"/>
      <c r="W2517" s="8" t="str">
        <f t="shared" si="80"/>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1"/>
        <v>-</v>
      </c>
      <c r="R2518" s="9"/>
      <c r="S2518" s="9"/>
      <c r="T2518" s="9"/>
      <c r="U2518" s="9"/>
      <c r="V2518" s="9"/>
      <c r="W2518" s="9" t="str">
        <f t="shared" si="80"/>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1"/>
        <v>-</v>
      </c>
      <c r="R2519" s="8"/>
      <c r="S2519" s="8"/>
      <c r="T2519" s="8"/>
      <c r="U2519" s="8"/>
      <c r="V2519" s="8"/>
      <c r="W2519" s="8" t="str">
        <f t="shared" si="80"/>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1"/>
        <v>-</v>
      </c>
      <c r="R2520" s="9"/>
      <c r="S2520" s="9"/>
      <c r="T2520" s="9"/>
      <c r="U2520" s="9"/>
      <c r="V2520" s="9"/>
      <c r="W2520" s="9" t="str">
        <f t="shared" si="80"/>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1"/>
        <v>-</v>
      </c>
      <c r="R2521" s="8"/>
      <c r="S2521" s="8"/>
      <c r="T2521" s="8"/>
      <c r="U2521" s="8"/>
      <c r="V2521" s="8"/>
      <c r="W2521" s="8" t="str">
        <f t="shared" si="80"/>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1"/>
        <v>-</v>
      </c>
      <c r="R2522" s="9"/>
      <c r="S2522" s="9"/>
      <c r="T2522" s="9"/>
      <c r="U2522" s="9"/>
      <c r="V2522" s="9"/>
      <c r="W2522" s="9" t="str">
        <f t="shared" si="80"/>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1"/>
        <v>-</v>
      </c>
      <c r="R2523" s="8"/>
      <c r="S2523" s="8"/>
      <c r="T2523" s="8"/>
      <c r="U2523" s="8"/>
      <c r="V2523" s="8"/>
      <c r="W2523" s="8" t="str">
        <f t="shared" si="80"/>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1"/>
        <v>-</v>
      </c>
      <c r="R2524" s="9"/>
      <c r="S2524" s="9"/>
      <c r="T2524" s="9"/>
      <c r="U2524" s="9"/>
      <c r="V2524" s="9"/>
      <c r="W2524" s="9" t="str">
        <f t="shared" si="80"/>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1"/>
        <v>-</v>
      </c>
      <c r="R2525" s="8"/>
      <c r="S2525" s="8"/>
      <c r="T2525" s="8"/>
      <c r="U2525" s="8"/>
      <c r="V2525" s="8"/>
      <c r="W2525" s="8" t="str">
        <f t="shared" si="80"/>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1"/>
        <v>-</v>
      </c>
      <c r="R2526" s="9"/>
      <c r="S2526" s="9"/>
      <c r="T2526" s="9"/>
      <c r="U2526" s="9"/>
      <c r="V2526" s="9"/>
      <c r="W2526" s="9" t="str">
        <f t="shared" si="80"/>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1"/>
        <v>-</v>
      </c>
      <c r="R2527" s="8"/>
      <c r="S2527" s="8"/>
      <c r="T2527" s="8"/>
      <c r="U2527" s="8"/>
      <c r="V2527" s="8"/>
      <c r="W2527" s="8" t="str">
        <f t="shared" si="80"/>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1"/>
        <v>-</v>
      </c>
      <c r="R2528" s="9"/>
      <c r="S2528" s="9"/>
      <c r="T2528" s="9"/>
      <c r="U2528" s="9"/>
      <c r="V2528" s="9"/>
      <c r="W2528" s="9" t="str">
        <f t="shared" si="80"/>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1"/>
        <v>-</v>
      </c>
      <c r="R2529" s="8"/>
      <c r="S2529" s="8"/>
      <c r="T2529" s="8"/>
      <c r="U2529" s="8"/>
      <c r="V2529" s="8"/>
      <c r="W2529" s="8" t="str">
        <f t="shared" si="80"/>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1"/>
        <v>-</v>
      </c>
      <c r="R2530" s="9"/>
      <c r="S2530" s="9"/>
      <c r="T2530" s="9"/>
      <c r="U2530" s="9"/>
      <c r="V2530" s="9"/>
      <c r="W2530" s="9" t="str">
        <f t="shared" si="80"/>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1"/>
        <v>-</v>
      </c>
      <c r="R2531" s="8"/>
      <c r="S2531" s="8"/>
      <c r="T2531" s="8"/>
      <c r="U2531" s="8"/>
      <c r="V2531" s="8"/>
      <c r="W2531" s="8" t="str">
        <f t="shared" si="80"/>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1"/>
        <v>-</v>
      </c>
      <c r="R2532" s="9"/>
      <c r="S2532" s="9"/>
      <c r="T2532" s="9"/>
      <c r="U2532" s="9"/>
      <c r="V2532" s="9"/>
      <c r="W2532" s="9" t="str">
        <f t="shared" si="80"/>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1"/>
        <v>-</v>
      </c>
      <c r="R2533" s="8"/>
      <c r="S2533" s="8"/>
      <c r="T2533" s="8"/>
      <c r="U2533" s="8"/>
      <c r="V2533" s="8"/>
      <c r="W2533" s="8" t="str">
        <f t="shared" si="80"/>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1"/>
        <v>-</v>
      </c>
      <c r="R2534" s="9"/>
      <c r="S2534" s="9"/>
      <c r="T2534" s="9"/>
      <c r="U2534" s="9"/>
      <c r="V2534" s="9"/>
      <c r="W2534" s="9" t="str">
        <f t="shared" si="80"/>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1"/>
        <v>-</v>
      </c>
      <c r="R2535" s="8"/>
      <c r="S2535" s="8"/>
      <c r="T2535" s="8"/>
      <c r="U2535" s="8"/>
      <c r="V2535" s="8"/>
      <c r="W2535" s="8" t="str">
        <f t="shared" si="80"/>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1"/>
        <v>-</v>
      </c>
      <c r="R2536" s="9"/>
      <c r="S2536" s="9"/>
      <c r="T2536" s="9"/>
      <c r="U2536" s="9"/>
      <c r="V2536" s="9"/>
      <c r="W2536" s="9" t="str">
        <f t="shared" si="80"/>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1"/>
        <v>-</v>
      </c>
      <c r="R2537" s="8"/>
      <c r="S2537" s="8"/>
      <c r="T2537" s="8"/>
      <c r="U2537" s="8"/>
      <c r="V2537" s="8"/>
      <c r="W2537" s="8" t="str">
        <f t="shared" si="80"/>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1"/>
        <v>-</v>
      </c>
      <c r="R2538" s="9"/>
      <c r="S2538" s="9"/>
      <c r="T2538" s="9"/>
      <c r="U2538" s="9"/>
      <c r="V2538" s="9"/>
      <c r="W2538" s="9" t="str">
        <f t="shared" si="80"/>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1"/>
        <v>-</v>
      </c>
      <c r="R2539" s="8"/>
      <c r="S2539" s="8"/>
      <c r="T2539" s="8"/>
      <c r="U2539" s="8"/>
      <c r="V2539" s="8"/>
      <c r="W2539" s="8" t="str">
        <f t="shared" si="80"/>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1"/>
        <v>-</v>
      </c>
      <c r="R2540" s="9"/>
      <c r="S2540" s="9"/>
      <c r="T2540" s="9"/>
      <c r="U2540" s="9"/>
      <c r="V2540" s="9"/>
      <c r="W2540" s="9" t="str">
        <f t="shared" si="80"/>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1"/>
        <v>-</v>
      </c>
      <c r="R2541" s="8"/>
      <c r="S2541" s="8"/>
      <c r="T2541" s="8"/>
      <c r="U2541" s="8"/>
      <c r="V2541" s="8"/>
      <c r="W2541" s="8" t="str">
        <f t="shared" si="80"/>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1"/>
        <v>-</v>
      </c>
      <c r="R2542" s="9"/>
      <c r="S2542" s="9"/>
      <c r="T2542" s="9"/>
      <c r="U2542" s="9"/>
      <c r="V2542" s="9"/>
      <c r="W2542" s="9" t="str">
        <f t="shared" si="80"/>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1"/>
        <v>-</v>
      </c>
      <c r="R2543" s="8"/>
      <c r="S2543" s="8"/>
      <c r="T2543" s="8"/>
      <c r="U2543" s="8"/>
      <c r="V2543" s="8"/>
      <c r="W2543" s="8" t="str">
        <f t="shared" si="80"/>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1"/>
        <v>-</v>
      </c>
      <c r="R2544" s="9"/>
      <c r="S2544" s="9"/>
      <c r="T2544" s="9"/>
      <c r="U2544" s="9"/>
      <c r="V2544" s="9"/>
      <c r="W2544" s="9" t="str">
        <f t="shared" si="80"/>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1"/>
        <v>-</v>
      </c>
      <c r="R2545" s="8"/>
      <c r="S2545" s="8"/>
      <c r="T2545" s="8"/>
      <c r="U2545" s="8"/>
      <c r="V2545" s="8"/>
      <c r="W2545" s="8" t="str">
        <f t="shared" si="80"/>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1"/>
        <v>-</v>
      </c>
      <c r="R2546" s="9"/>
      <c r="S2546" s="9"/>
      <c r="T2546" s="9"/>
      <c r="U2546" s="9"/>
      <c r="V2546" s="9"/>
      <c r="W2546" s="9" t="str">
        <f t="shared" si="80"/>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1"/>
        <v>-</v>
      </c>
      <c r="R2547" s="8"/>
      <c r="S2547" s="8"/>
      <c r="T2547" s="8"/>
      <c r="U2547" s="8"/>
      <c r="V2547" s="8"/>
      <c r="W2547" s="8" t="str">
        <f t="shared" si="80"/>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1"/>
        <v>-</v>
      </c>
      <c r="R2548" s="9"/>
      <c r="S2548" s="9"/>
      <c r="T2548" s="9"/>
      <c r="U2548" s="9"/>
      <c r="V2548" s="9"/>
      <c r="W2548" s="9" t="str">
        <f t="shared" si="80"/>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1"/>
        <v>-</v>
      </c>
      <c r="R2549" s="8"/>
      <c r="S2549" s="8"/>
      <c r="T2549" s="8"/>
      <c r="U2549" s="8"/>
      <c r="V2549" s="8"/>
      <c r="W2549" s="8" t="str">
        <f t="shared" si="80"/>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1"/>
        <v>-</v>
      </c>
      <c r="R2550" s="9"/>
      <c r="S2550" s="9"/>
      <c r="T2550" s="9"/>
      <c r="U2550" s="9"/>
      <c r="V2550" s="9"/>
      <c r="W2550" s="9" t="str">
        <f t="shared" si="80"/>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1"/>
        <v>-</v>
      </c>
      <c r="R2551" s="8"/>
      <c r="S2551" s="8"/>
      <c r="T2551" s="8"/>
      <c r="U2551" s="8"/>
      <c r="V2551" s="8"/>
      <c r="W2551" s="8" t="str">
        <f t="shared" si="80"/>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1"/>
        <v>-</v>
      </c>
      <c r="R2552" s="9"/>
      <c r="S2552" s="9"/>
      <c r="T2552" s="9"/>
      <c r="U2552" s="9"/>
      <c r="V2552" s="9"/>
      <c r="W2552" s="9" t="str">
        <f t="shared" si="80"/>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1"/>
        <v>-</v>
      </c>
      <c r="R2553" s="8"/>
      <c r="S2553" s="8"/>
      <c r="T2553" s="8"/>
      <c r="U2553" s="8"/>
      <c r="V2553" s="8"/>
      <c r="W2553" s="8" t="str">
        <f t="shared" si="80"/>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1"/>
        <v>-</v>
      </c>
      <c r="R2554" s="9"/>
      <c r="S2554" s="9"/>
      <c r="T2554" s="9"/>
      <c r="U2554" s="9"/>
      <c r="V2554" s="9"/>
      <c r="W2554" s="9" t="str">
        <f t="shared" si="80"/>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1"/>
        <v>-</v>
      </c>
      <c r="R2555" s="8"/>
      <c r="S2555" s="8"/>
      <c r="T2555" s="8"/>
      <c r="U2555" s="8"/>
      <c r="V2555" s="8"/>
      <c r="W2555" s="8" t="str">
        <f t="shared" si="80"/>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1"/>
        <v>-</v>
      </c>
      <c r="R2556" s="9"/>
      <c r="S2556" s="9"/>
      <c r="T2556" s="9"/>
      <c r="U2556" s="9"/>
      <c r="V2556" s="9"/>
      <c r="W2556" s="9" t="str">
        <f t="shared" si="80"/>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1"/>
        <v>-</v>
      </c>
      <c r="R2557" s="8"/>
      <c r="S2557" s="8"/>
      <c r="T2557" s="8"/>
      <c r="U2557" s="8"/>
      <c r="V2557" s="8"/>
      <c r="W2557" s="8" t="str">
        <f t="shared" si="80"/>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1"/>
        <v>-</v>
      </c>
      <c r="R2558" s="9"/>
      <c r="S2558" s="9"/>
      <c r="T2558" s="9"/>
      <c r="U2558" s="9"/>
      <c r="V2558" s="9"/>
      <c r="W2558" s="9" t="str">
        <f t="shared" si="80"/>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1"/>
        <v>-</v>
      </c>
      <c r="R2559" s="8"/>
      <c r="S2559" s="8"/>
      <c r="T2559" s="8"/>
      <c r="U2559" s="8"/>
      <c r="V2559" s="8"/>
      <c r="W2559" s="8" t="str">
        <f t="shared" si="80"/>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1"/>
        <v>-</v>
      </c>
      <c r="R2560" s="9"/>
      <c r="S2560" s="9"/>
      <c r="T2560" s="9"/>
      <c r="U2560" s="9"/>
      <c r="V2560" s="9"/>
      <c r="W2560" s="9" t="str">
        <f t="shared" si="80"/>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1"/>
        <v>-</v>
      </c>
      <c r="R2561" s="8"/>
      <c r="S2561" s="8"/>
      <c r="T2561" s="8"/>
      <c r="U2561" s="8"/>
      <c r="V2561" s="8"/>
      <c r="W2561" s="8" t="str">
        <f t="shared" si="80"/>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1"/>
        <v>-</v>
      </c>
      <c r="R2562" s="9"/>
      <c r="S2562" s="9"/>
      <c r="T2562" s="9"/>
      <c r="U2562" s="9"/>
      <c r="V2562" s="9"/>
      <c r="W2562" s="9" t="str">
        <f t="shared" si="80"/>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1"/>
        <v>-</v>
      </c>
      <c r="R2563" s="8"/>
      <c r="S2563" s="8"/>
      <c r="T2563" s="8"/>
      <c r="U2563" s="8"/>
      <c r="V2563" s="8"/>
      <c r="W2563" s="8" t="str">
        <f t="shared" si="80"/>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1"/>
        <v>-</v>
      </c>
      <c r="R2564" s="9"/>
      <c r="S2564" s="9"/>
      <c r="T2564" s="9"/>
      <c r="U2564" s="9"/>
      <c r="V2564" s="9"/>
      <c r="W2564" s="9" t="str">
        <f t="shared" si="80"/>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1"/>
        <v>-</v>
      </c>
      <c r="R2565" s="8"/>
      <c r="S2565" s="8"/>
      <c r="T2565" s="8"/>
      <c r="U2565" s="8"/>
      <c r="V2565" s="8"/>
      <c r="W2565" s="8" t="str">
        <f t="shared" ref="W2565:W2628" si="82">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3">IF(B2566&gt;1/1/1900, (IF(R2566="Closed",(DATEDIF(B2566,P2566,"d"))-(DATEDIF(M2566,O2566,"d")),IF(OR(R2566="Pending",ISBLANK(P2566)),TODAY()-B2566))),"-")</f>
        <v>-</v>
      </c>
      <c r="R2566" s="9"/>
      <c r="S2566" s="9"/>
      <c r="T2566" s="9"/>
      <c r="U2566" s="9"/>
      <c r="V2566" s="9"/>
      <c r="W2566" s="9" t="str">
        <f t="shared" si="82"/>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3"/>
        <v>-</v>
      </c>
      <c r="R2567" s="8"/>
      <c r="S2567" s="8"/>
      <c r="T2567" s="8"/>
      <c r="U2567" s="8"/>
      <c r="V2567" s="8"/>
      <c r="W2567" s="8" t="str">
        <f t="shared" si="82"/>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3"/>
        <v>-</v>
      </c>
      <c r="R2568" s="9"/>
      <c r="S2568" s="9"/>
      <c r="T2568" s="9"/>
      <c r="U2568" s="9"/>
      <c r="V2568" s="9"/>
      <c r="W2568" s="9" t="str">
        <f t="shared" si="82"/>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3"/>
        <v>-</v>
      </c>
      <c r="R2569" s="8"/>
      <c r="S2569" s="8"/>
      <c r="T2569" s="8"/>
      <c r="U2569" s="8"/>
      <c r="V2569" s="8"/>
      <c r="W2569" s="8" t="str">
        <f t="shared" si="82"/>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3"/>
        <v>-</v>
      </c>
      <c r="R2570" s="9"/>
      <c r="S2570" s="9"/>
      <c r="T2570" s="9"/>
      <c r="U2570" s="9"/>
      <c r="V2570" s="9"/>
      <c r="W2570" s="9" t="str">
        <f t="shared" si="82"/>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3"/>
        <v>-</v>
      </c>
      <c r="R2571" s="8"/>
      <c r="S2571" s="8"/>
      <c r="T2571" s="8"/>
      <c r="U2571" s="8"/>
      <c r="V2571" s="8"/>
      <c r="W2571" s="8" t="str">
        <f t="shared" si="82"/>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3"/>
        <v>-</v>
      </c>
      <c r="R2572" s="9"/>
      <c r="S2572" s="9"/>
      <c r="T2572" s="9"/>
      <c r="U2572" s="9"/>
      <c r="V2572" s="9"/>
      <c r="W2572" s="9" t="str">
        <f t="shared" si="82"/>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3"/>
        <v>-</v>
      </c>
      <c r="R2573" s="8"/>
      <c r="S2573" s="8"/>
      <c r="T2573" s="8"/>
      <c r="U2573" s="8"/>
      <c r="V2573" s="8"/>
      <c r="W2573" s="8" t="str">
        <f t="shared" si="82"/>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3"/>
        <v>-</v>
      </c>
      <c r="R2574" s="9"/>
      <c r="S2574" s="9"/>
      <c r="T2574" s="9"/>
      <c r="U2574" s="9"/>
      <c r="V2574" s="9"/>
      <c r="W2574" s="9" t="str">
        <f t="shared" si="82"/>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3"/>
        <v>-</v>
      </c>
      <c r="R2575" s="8"/>
      <c r="S2575" s="8"/>
      <c r="T2575" s="8"/>
      <c r="U2575" s="8"/>
      <c r="V2575" s="8"/>
      <c r="W2575" s="8" t="str">
        <f t="shared" si="82"/>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3"/>
        <v>-</v>
      </c>
      <c r="R2576" s="9"/>
      <c r="S2576" s="9"/>
      <c r="T2576" s="9"/>
      <c r="U2576" s="9"/>
      <c r="V2576" s="9"/>
      <c r="W2576" s="9" t="str">
        <f t="shared" si="82"/>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3"/>
        <v>-</v>
      </c>
      <c r="R2577" s="8"/>
      <c r="S2577" s="8"/>
      <c r="T2577" s="8"/>
      <c r="U2577" s="8"/>
      <c r="V2577" s="8"/>
      <c r="W2577" s="8" t="str">
        <f t="shared" si="82"/>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3"/>
        <v>-</v>
      </c>
      <c r="R2578" s="9"/>
      <c r="S2578" s="9"/>
      <c r="T2578" s="9"/>
      <c r="U2578" s="9"/>
      <c r="V2578" s="9"/>
      <c r="W2578" s="9" t="str">
        <f t="shared" si="82"/>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3"/>
        <v>-</v>
      </c>
      <c r="R2579" s="8"/>
      <c r="S2579" s="8"/>
      <c r="T2579" s="8"/>
      <c r="U2579" s="8"/>
      <c r="V2579" s="8"/>
      <c r="W2579" s="8" t="str">
        <f t="shared" si="82"/>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3"/>
        <v>-</v>
      </c>
      <c r="R2580" s="9"/>
      <c r="S2580" s="9"/>
      <c r="T2580" s="9"/>
      <c r="U2580" s="9"/>
      <c r="V2580" s="9"/>
      <c r="W2580" s="9" t="str">
        <f t="shared" si="82"/>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3"/>
        <v>-</v>
      </c>
      <c r="R2581" s="8"/>
      <c r="S2581" s="8"/>
      <c r="T2581" s="8"/>
      <c r="U2581" s="8"/>
      <c r="V2581" s="8"/>
      <c r="W2581" s="8" t="str">
        <f t="shared" si="82"/>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3"/>
        <v>-</v>
      </c>
      <c r="R2582" s="9"/>
      <c r="S2582" s="9"/>
      <c r="T2582" s="9"/>
      <c r="U2582" s="9"/>
      <c r="V2582" s="9"/>
      <c r="W2582" s="9" t="str">
        <f t="shared" si="82"/>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3"/>
        <v>-</v>
      </c>
      <c r="R2583" s="8"/>
      <c r="S2583" s="8"/>
      <c r="T2583" s="8"/>
      <c r="U2583" s="8"/>
      <c r="V2583" s="8"/>
      <c r="W2583" s="8" t="str">
        <f t="shared" si="82"/>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3"/>
        <v>-</v>
      </c>
      <c r="R2584" s="9"/>
      <c r="S2584" s="9"/>
      <c r="T2584" s="9"/>
      <c r="U2584" s="9"/>
      <c r="V2584" s="9"/>
      <c r="W2584" s="9" t="str">
        <f t="shared" si="82"/>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3"/>
        <v>-</v>
      </c>
      <c r="R2585" s="8"/>
      <c r="S2585" s="8"/>
      <c r="T2585" s="8"/>
      <c r="U2585" s="8"/>
      <c r="V2585" s="8"/>
      <c r="W2585" s="8" t="str">
        <f t="shared" si="82"/>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3"/>
        <v>-</v>
      </c>
      <c r="R2586" s="9"/>
      <c r="S2586" s="9"/>
      <c r="T2586" s="9"/>
      <c r="U2586" s="9"/>
      <c r="V2586" s="9"/>
      <c r="W2586" s="9" t="str">
        <f t="shared" si="82"/>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3"/>
        <v>-</v>
      </c>
      <c r="R2587" s="8"/>
      <c r="S2587" s="8"/>
      <c r="T2587" s="8"/>
      <c r="U2587" s="8"/>
      <c r="V2587" s="8"/>
      <c r="W2587" s="8" t="str">
        <f t="shared" si="82"/>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3"/>
        <v>-</v>
      </c>
      <c r="R2588" s="9"/>
      <c r="S2588" s="9"/>
      <c r="T2588" s="9"/>
      <c r="U2588" s="9"/>
      <c r="V2588" s="9"/>
      <c r="W2588" s="9" t="str">
        <f t="shared" si="82"/>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3"/>
        <v>-</v>
      </c>
      <c r="R2589" s="8"/>
      <c r="S2589" s="8"/>
      <c r="T2589" s="8"/>
      <c r="U2589" s="8"/>
      <c r="V2589" s="8"/>
      <c r="W2589" s="8" t="str">
        <f t="shared" si="82"/>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3"/>
        <v>-</v>
      </c>
      <c r="R2590" s="9"/>
      <c r="S2590" s="9"/>
      <c r="T2590" s="9"/>
      <c r="U2590" s="9"/>
      <c r="V2590" s="9"/>
      <c r="W2590" s="9" t="str">
        <f t="shared" si="82"/>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3"/>
        <v>-</v>
      </c>
      <c r="R2591" s="8"/>
      <c r="S2591" s="8"/>
      <c r="T2591" s="8"/>
      <c r="U2591" s="8"/>
      <c r="V2591" s="8"/>
      <c r="W2591" s="8" t="str">
        <f t="shared" si="82"/>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3"/>
        <v>-</v>
      </c>
      <c r="R2592" s="9"/>
      <c r="S2592" s="9"/>
      <c r="T2592" s="9"/>
      <c r="U2592" s="9"/>
      <c r="V2592" s="9"/>
      <c r="W2592" s="9" t="str">
        <f t="shared" si="82"/>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3"/>
        <v>-</v>
      </c>
      <c r="R2593" s="8"/>
      <c r="S2593" s="8"/>
      <c r="T2593" s="8"/>
      <c r="U2593" s="8"/>
      <c r="V2593" s="8"/>
      <c r="W2593" s="8" t="str">
        <f t="shared" si="82"/>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3"/>
        <v>-</v>
      </c>
      <c r="R2594" s="9"/>
      <c r="S2594" s="9"/>
      <c r="T2594" s="9"/>
      <c r="U2594" s="9"/>
      <c r="V2594" s="9"/>
      <c r="W2594" s="9" t="str">
        <f t="shared" si="82"/>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3"/>
        <v>-</v>
      </c>
      <c r="R2595" s="8"/>
      <c r="S2595" s="8"/>
      <c r="T2595" s="8"/>
      <c r="U2595" s="8"/>
      <c r="V2595" s="8"/>
      <c r="W2595" s="8" t="str">
        <f t="shared" si="82"/>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3"/>
        <v>-</v>
      </c>
      <c r="R2596" s="9"/>
      <c r="S2596" s="9"/>
      <c r="T2596" s="9"/>
      <c r="U2596" s="9"/>
      <c r="V2596" s="9"/>
      <c r="W2596" s="9" t="str">
        <f t="shared" si="82"/>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3"/>
        <v>-</v>
      </c>
      <c r="R2597" s="8"/>
      <c r="S2597" s="8"/>
      <c r="T2597" s="8"/>
      <c r="U2597" s="8"/>
      <c r="V2597" s="8"/>
      <c r="W2597" s="8" t="str">
        <f t="shared" si="82"/>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3"/>
        <v>-</v>
      </c>
      <c r="R2598" s="9"/>
      <c r="S2598" s="9"/>
      <c r="T2598" s="9"/>
      <c r="U2598" s="9"/>
      <c r="V2598" s="9"/>
      <c r="W2598" s="9" t="str">
        <f t="shared" si="82"/>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3"/>
        <v>-</v>
      </c>
      <c r="R2599" s="8"/>
      <c r="S2599" s="8"/>
      <c r="T2599" s="8"/>
      <c r="U2599" s="8"/>
      <c r="V2599" s="8"/>
      <c r="W2599" s="8" t="str">
        <f t="shared" si="82"/>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3"/>
        <v>-</v>
      </c>
      <c r="R2600" s="9"/>
      <c r="S2600" s="9"/>
      <c r="T2600" s="9"/>
      <c r="U2600" s="9"/>
      <c r="V2600" s="9"/>
      <c r="W2600" s="9" t="str">
        <f t="shared" si="82"/>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3"/>
        <v>-</v>
      </c>
      <c r="R2601" s="8"/>
      <c r="S2601" s="8"/>
      <c r="T2601" s="8"/>
      <c r="U2601" s="8"/>
      <c r="V2601" s="8"/>
      <c r="W2601" s="8" t="str">
        <f t="shared" si="82"/>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3"/>
        <v>-</v>
      </c>
      <c r="R2602" s="9"/>
      <c r="S2602" s="9"/>
      <c r="T2602" s="9"/>
      <c r="U2602" s="9"/>
      <c r="V2602" s="9"/>
      <c r="W2602" s="9" t="str">
        <f t="shared" si="82"/>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3"/>
        <v>-</v>
      </c>
      <c r="R2603" s="8"/>
      <c r="S2603" s="8"/>
      <c r="T2603" s="8"/>
      <c r="U2603" s="8"/>
      <c r="V2603" s="8"/>
      <c r="W2603" s="8" t="str">
        <f t="shared" si="82"/>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3"/>
        <v>-</v>
      </c>
      <c r="R2604" s="9"/>
      <c r="S2604" s="9"/>
      <c r="T2604" s="9"/>
      <c r="U2604" s="9"/>
      <c r="V2604" s="9"/>
      <c r="W2604" s="9" t="str">
        <f t="shared" si="82"/>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3"/>
        <v>-</v>
      </c>
      <c r="R2605" s="8"/>
      <c r="S2605" s="8"/>
      <c r="T2605" s="8"/>
      <c r="U2605" s="8"/>
      <c r="V2605" s="8"/>
      <c r="W2605" s="8" t="str">
        <f t="shared" si="82"/>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3"/>
        <v>-</v>
      </c>
      <c r="R2606" s="9"/>
      <c r="S2606" s="9"/>
      <c r="T2606" s="9"/>
      <c r="U2606" s="9"/>
      <c r="V2606" s="9"/>
      <c r="W2606" s="9" t="str">
        <f t="shared" si="82"/>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3"/>
        <v>-</v>
      </c>
      <c r="R2607" s="8"/>
      <c r="S2607" s="8"/>
      <c r="T2607" s="8"/>
      <c r="U2607" s="8"/>
      <c r="V2607" s="8"/>
      <c r="W2607" s="8" t="str">
        <f t="shared" si="82"/>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3"/>
        <v>-</v>
      </c>
      <c r="R2608" s="9"/>
      <c r="S2608" s="9"/>
      <c r="T2608" s="9"/>
      <c r="U2608" s="9"/>
      <c r="V2608" s="9"/>
      <c r="W2608" s="9" t="str">
        <f t="shared" si="82"/>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3"/>
        <v>-</v>
      </c>
      <c r="R2609" s="8"/>
      <c r="S2609" s="8"/>
      <c r="T2609" s="8"/>
      <c r="U2609" s="8"/>
      <c r="V2609" s="8"/>
      <c r="W2609" s="8" t="str">
        <f t="shared" si="82"/>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3"/>
        <v>-</v>
      </c>
      <c r="R2610" s="9"/>
      <c r="S2610" s="9"/>
      <c r="T2610" s="9"/>
      <c r="U2610" s="9"/>
      <c r="V2610" s="9"/>
      <c r="W2610" s="9" t="str">
        <f t="shared" si="82"/>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3"/>
        <v>-</v>
      </c>
      <c r="R2611" s="8"/>
      <c r="S2611" s="8"/>
      <c r="T2611" s="8"/>
      <c r="U2611" s="8"/>
      <c r="V2611" s="8"/>
      <c r="W2611" s="8" t="str">
        <f t="shared" si="82"/>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3"/>
        <v>-</v>
      </c>
      <c r="R2612" s="9"/>
      <c r="S2612" s="9"/>
      <c r="T2612" s="9"/>
      <c r="U2612" s="9"/>
      <c r="V2612" s="9"/>
      <c r="W2612" s="9" t="str">
        <f t="shared" si="82"/>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3"/>
        <v>-</v>
      </c>
      <c r="R2613" s="8"/>
      <c r="S2613" s="8"/>
      <c r="T2613" s="8"/>
      <c r="U2613" s="8"/>
      <c r="V2613" s="8"/>
      <c r="W2613" s="8" t="str">
        <f t="shared" si="82"/>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3"/>
        <v>-</v>
      </c>
      <c r="R2614" s="9"/>
      <c r="S2614" s="9"/>
      <c r="T2614" s="9"/>
      <c r="U2614" s="9"/>
      <c r="V2614" s="9"/>
      <c r="W2614" s="9" t="str">
        <f t="shared" si="82"/>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3"/>
        <v>-</v>
      </c>
      <c r="R2615" s="8"/>
      <c r="S2615" s="8"/>
      <c r="T2615" s="8"/>
      <c r="U2615" s="8"/>
      <c r="V2615" s="8"/>
      <c r="W2615" s="8" t="str">
        <f t="shared" si="82"/>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3"/>
        <v>-</v>
      </c>
      <c r="R2616" s="9"/>
      <c r="S2616" s="9"/>
      <c r="T2616" s="9"/>
      <c r="U2616" s="9"/>
      <c r="V2616" s="9"/>
      <c r="W2616" s="9" t="str">
        <f t="shared" si="82"/>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3"/>
        <v>-</v>
      </c>
      <c r="R2617" s="8"/>
      <c r="S2617" s="8"/>
      <c r="T2617" s="8"/>
      <c r="U2617" s="8"/>
      <c r="V2617" s="8"/>
      <c r="W2617" s="8" t="str">
        <f t="shared" si="82"/>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3"/>
        <v>-</v>
      </c>
      <c r="R2618" s="9"/>
      <c r="S2618" s="9"/>
      <c r="T2618" s="9"/>
      <c r="U2618" s="9"/>
      <c r="V2618" s="9"/>
      <c r="W2618" s="9" t="str">
        <f t="shared" si="82"/>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3"/>
        <v>-</v>
      </c>
      <c r="R2619" s="8"/>
      <c r="S2619" s="8"/>
      <c r="T2619" s="8"/>
      <c r="U2619" s="8"/>
      <c r="V2619" s="8"/>
      <c r="W2619" s="8" t="str">
        <f t="shared" si="82"/>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3"/>
        <v>-</v>
      </c>
      <c r="R2620" s="9"/>
      <c r="S2620" s="9"/>
      <c r="T2620" s="9"/>
      <c r="U2620" s="9"/>
      <c r="V2620" s="9"/>
      <c r="W2620" s="9" t="str">
        <f t="shared" si="82"/>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3"/>
        <v>-</v>
      </c>
      <c r="R2621" s="8"/>
      <c r="S2621" s="8"/>
      <c r="T2621" s="8"/>
      <c r="U2621" s="8"/>
      <c r="V2621" s="8"/>
      <c r="W2621" s="8" t="str">
        <f t="shared" si="82"/>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3"/>
        <v>-</v>
      </c>
      <c r="R2622" s="9"/>
      <c r="S2622" s="9"/>
      <c r="T2622" s="9"/>
      <c r="U2622" s="9"/>
      <c r="V2622" s="9"/>
      <c r="W2622" s="9" t="str">
        <f t="shared" si="82"/>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3"/>
        <v>-</v>
      </c>
      <c r="R2623" s="8"/>
      <c r="S2623" s="8"/>
      <c r="T2623" s="8"/>
      <c r="U2623" s="8"/>
      <c r="V2623" s="8"/>
      <c r="W2623" s="8" t="str">
        <f t="shared" si="82"/>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3"/>
        <v>-</v>
      </c>
      <c r="R2624" s="9"/>
      <c r="S2624" s="9"/>
      <c r="T2624" s="9"/>
      <c r="U2624" s="9"/>
      <c r="V2624" s="9"/>
      <c r="W2624" s="9" t="str">
        <f t="shared" si="82"/>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3"/>
        <v>-</v>
      </c>
      <c r="R2625" s="8"/>
      <c r="S2625" s="8"/>
      <c r="T2625" s="8"/>
      <c r="U2625" s="8"/>
      <c r="V2625" s="8"/>
      <c r="W2625" s="8" t="str">
        <f t="shared" si="82"/>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3"/>
        <v>-</v>
      </c>
      <c r="R2626" s="9"/>
      <c r="S2626" s="9"/>
      <c r="T2626" s="9"/>
      <c r="U2626" s="9"/>
      <c r="V2626" s="9"/>
      <c r="W2626" s="9" t="str">
        <f t="shared" si="82"/>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3"/>
        <v>-</v>
      </c>
      <c r="R2627" s="8"/>
      <c r="S2627" s="8"/>
      <c r="T2627" s="8"/>
      <c r="U2627" s="8"/>
      <c r="V2627" s="8"/>
      <c r="W2627" s="8" t="str">
        <f t="shared" si="82"/>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3"/>
        <v>-</v>
      </c>
      <c r="R2628" s="9"/>
      <c r="S2628" s="9"/>
      <c r="T2628" s="9"/>
      <c r="U2628" s="9"/>
      <c r="V2628" s="9"/>
      <c r="W2628" s="9" t="str">
        <f t="shared" si="82"/>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3"/>
        <v>-</v>
      </c>
      <c r="R2629" s="8"/>
      <c r="S2629" s="8"/>
      <c r="T2629" s="8"/>
      <c r="U2629" s="8"/>
      <c r="V2629" s="8"/>
      <c r="W2629" s="8" t="str">
        <f t="shared" ref="W2629:W2692" si="84">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5">IF(B2630&gt;1/1/1900, (IF(R2630="Closed",(DATEDIF(B2630,P2630,"d"))-(DATEDIF(M2630,O2630,"d")),IF(OR(R2630="Pending",ISBLANK(P2630)),TODAY()-B2630))),"-")</f>
        <v>-</v>
      </c>
      <c r="R2630" s="9"/>
      <c r="S2630" s="9"/>
      <c r="T2630" s="9"/>
      <c r="U2630" s="9"/>
      <c r="V2630" s="9"/>
      <c r="W2630" s="9" t="str">
        <f t="shared" si="84"/>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5"/>
        <v>-</v>
      </c>
      <c r="R2631" s="8"/>
      <c r="S2631" s="8"/>
      <c r="T2631" s="8"/>
      <c r="U2631" s="8"/>
      <c r="V2631" s="8"/>
      <c r="W2631" s="8" t="str">
        <f t="shared" si="84"/>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5"/>
        <v>-</v>
      </c>
      <c r="R2632" s="9"/>
      <c r="S2632" s="9"/>
      <c r="T2632" s="9"/>
      <c r="U2632" s="9"/>
      <c r="V2632" s="9"/>
      <c r="W2632" s="9" t="str">
        <f t="shared" si="84"/>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5"/>
        <v>-</v>
      </c>
      <c r="R2633" s="8"/>
      <c r="S2633" s="8"/>
      <c r="T2633" s="8"/>
      <c r="U2633" s="8"/>
      <c r="V2633" s="8"/>
      <c r="W2633" s="8" t="str">
        <f t="shared" si="84"/>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5"/>
        <v>-</v>
      </c>
      <c r="R2634" s="9"/>
      <c r="S2634" s="9"/>
      <c r="T2634" s="9"/>
      <c r="U2634" s="9"/>
      <c r="V2634" s="9"/>
      <c r="W2634" s="9" t="str">
        <f t="shared" si="84"/>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5"/>
        <v>-</v>
      </c>
      <c r="R2635" s="8"/>
      <c r="S2635" s="8"/>
      <c r="T2635" s="8"/>
      <c r="U2635" s="8"/>
      <c r="V2635" s="8"/>
      <c r="W2635" s="8" t="str">
        <f t="shared" si="84"/>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5"/>
        <v>-</v>
      </c>
      <c r="R2636" s="9"/>
      <c r="S2636" s="9"/>
      <c r="T2636" s="9"/>
      <c r="U2636" s="9"/>
      <c r="V2636" s="9"/>
      <c r="W2636" s="9" t="str">
        <f t="shared" si="84"/>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5"/>
        <v>-</v>
      </c>
      <c r="R2637" s="8"/>
      <c r="S2637" s="8"/>
      <c r="T2637" s="8"/>
      <c r="U2637" s="8"/>
      <c r="V2637" s="8"/>
      <c r="W2637" s="8" t="str">
        <f t="shared" si="84"/>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5"/>
        <v>-</v>
      </c>
      <c r="R2638" s="9"/>
      <c r="S2638" s="9"/>
      <c r="T2638" s="9"/>
      <c r="U2638" s="9"/>
      <c r="V2638" s="9"/>
      <c r="W2638" s="9" t="str">
        <f t="shared" si="84"/>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5"/>
        <v>-</v>
      </c>
      <c r="R2639" s="8"/>
      <c r="S2639" s="8"/>
      <c r="T2639" s="8"/>
      <c r="U2639" s="8"/>
      <c r="V2639" s="8"/>
      <c r="W2639" s="8" t="str">
        <f t="shared" si="84"/>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5"/>
        <v>-</v>
      </c>
      <c r="R2640" s="9"/>
      <c r="S2640" s="9"/>
      <c r="T2640" s="9"/>
      <c r="U2640" s="9"/>
      <c r="V2640" s="9"/>
      <c r="W2640" s="9" t="str">
        <f t="shared" si="84"/>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5"/>
        <v>-</v>
      </c>
      <c r="R2641" s="8"/>
      <c r="S2641" s="8"/>
      <c r="T2641" s="8"/>
      <c r="U2641" s="8"/>
      <c r="V2641" s="8"/>
      <c r="W2641" s="8" t="str">
        <f t="shared" si="84"/>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5"/>
        <v>-</v>
      </c>
      <c r="R2642" s="9"/>
      <c r="S2642" s="9"/>
      <c r="T2642" s="9"/>
      <c r="U2642" s="9"/>
      <c r="V2642" s="9"/>
      <c r="W2642" s="9" t="str">
        <f t="shared" si="84"/>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5"/>
        <v>-</v>
      </c>
      <c r="R2643" s="8"/>
      <c r="S2643" s="8"/>
      <c r="T2643" s="8"/>
      <c r="U2643" s="8"/>
      <c r="V2643" s="8"/>
      <c r="W2643" s="8" t="str">
        <f t="shared" si="84"/>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5"/>
        <v>-</v>
      </c>
      <c r="R2644" s="9"/>
      <c r="S2644" s="9"/>
      <c r="T2644" s="9"/>
      <c r="U2644" s="9"/>
      <c r="V2644" s="9"/>
      <c r="W2644" s="9" t="str">
        <f t="shared" si="84"/>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5"/>
        <v>-</v>
      </c>
      <c r="R2645" s="8"/>
      <c r="S2645" s="8"/>
      <c r="T2645" s="8"/>
      <c r="U2645" s="8"/>
      <c r="V2645" s="8"/>
      <c r="W2645" s="8" t="str">
        <f t="shared" si="84"/>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5"/>
        <v>-</v>
      </c>
      <c r="R2646" s="9"/>
      <c r="S2646" s="9"/>
      <c r="T2646" s="9"/>
      <c r="U2646" s="9"/>
      <c r="V2646" s="9"/>
      <c r="W2646" s="9" t="str">
        <f t="shared" si="84"/>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5"/>
        <v>-</v>
      </c>
      <c r="R2647" s="8"/>
      <c r="S2647" s="8"/>
      <c r="T2647" s="8"/>
      <c r="U2647" s="8"/>
      <c r="V2647" s="8"/>
      <c r="W2647" s="8" t="str">
        <f t="shared" si="84"/>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5"/>
        <v>-</v>
      </c>
      <c r="R2648" s="9"/>
      <c r="S2648" s="9"/>
      <c r="T2648" s="9"/>
      <c r="U2648" s="9"/>
      <c r="V2648" s="9"/>
      <c r="W2648" s="9" t="str">
        <f t="shared" si="84"/>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5"/>
        <v>-</v>
      </c>
      <c r="R2649" s="8"/>
      <c r="S2649" s="8"/>
      <c r="T2649" s="8"/>
      <c r="U2649" s="8"/>
      <c r="V2649" s="8"/>
      <c r="W2649" s="8" t="str">
        <f t="shared" si="84"/>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5"/>
        <v>-</v>
      </c>
      <c r="R2650" s="9"/>
      <c r="S2650" s="9"/>
      <c r="T2650" s="9"/>
      <c r="U2650" s="9"/>
      <c r="V2650" s="9"/>
      <c r="W2650" s="9" t="str">
        <f t="shared" si="84"/>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5"/>
        <v>-</v>
      </c>
      <c r="R2651" s="8"/>
      <c r="S2651" s="8"/>
      <c r="T2651" s="8"/>
      <c r="U2651" s="8"/>
      <c r="V2651" s="8"/>
      <c r="W2651" s="8" t="str">
        <f t="shared" si="84"/>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5"/>
        <v>-</v>
      </c>
      <c r="R2652" s="9"/>
      <c r="S2652" s="9"/>
      <c r="T2652" s="9"/>
      <c r="U2652" s="9"/>
      <c r="V2652" s="9"/>
      <c r="W2652" s="9" t="str">
        <f t="shared" si="84"/>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5"/>
        <v>-</v>
      </c>
      <c r="R2653" s="8"/>
      <c r="S2653" s="8"/>
      <c r="T2653" s="8"/>
      <c r="U2653" s="8"/>
      <c r="V2653" s="8"/>
      <c r="W2653" s="8" t="str">
        <f t="shared" si="84"/>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5"/>
        <v>-</v>
      </c>
      <c r="R2654" s="9"/>
      <c r="S2654" s="9"/>
      <c r="T2654" s="9"/>
      <c r="U2654" s="9"/>
      <c r="V2654" s="9"/>
      <c r="W2654" s="9" t="str">
        <f t="shared" si="84"/>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5"/>
        <v>-</v>
      </c>
      <c r="R2655" s="8"/>
      <c r="S2655" s="8"/>
      <c r="T2655" s="8"/>
      <c r="U2655" s="8"/>
      <c r="V2655" s="8"/>
      <c r="W2655" s="8" t="str">
        <f t="shared" si="84"/>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5"/>
        <v>-</v>
      </c>
      <c r="R2656" s="9"/>
      <c r="S2656" s="9"/>
      <c r="T2656" s="9"/>
      <c r="U2656" s="9"/>
      <c r="V2656" s="9"/>
      <c r="W2656" s="9" t="str">
        <f t="shared" si="84"/>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5"/>
        <v>-</v>
      </c>
      <c r="R2657" s="8"/>
      <c r="S2657" s="8"/>
      <c r="T2657" s="8"/>
      <c r="U2657" s="8"/>
      <c r="V2657" s="8"/>
      <c r="W2657" s="8" t="str">
        <f t="shared" si="84"/>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5"/>
        <v>-</v>
      </c>
      <c r="R2658" s="9"/>
      <c r="S2658" s="9"/>
      <c r="T2658" s="9"/>
      <c r="U2658" s="9"/>
      <c r="V2658" s="9"/>
      <c r="W2658" s="9" t="str">
        <f t="shared" si="84"/>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5"/>
        <v>-</v>
      </c>
      <c r="R2659" s="8"/>
      <c r="S2659" s="8"/>
      <c r="T2659" s="8"/>
      <c r="U2659" s="8"/>
      <c r="V2659" s="8"/>
      <c r="W2659" s="8" t="str">
        <f t="shared" si="84"/>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5"/>
        <v>-</v>
      </c>
      <c r="R2660" s="9"/>
      <c r="S2660" s="9"/>
      <c r="T2660" s="9"/>
      <c r="U2660" s="9"/>
      <c r="V2660" s="9"/>
      <c r="W2660" s="9" t="str">
        <f t="shared" si="84"/>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5"/>
        <v>-</v>
      </c>
      <c r="R2661" s="8"/>
      <c r="S2661" s="8"/>
      <c r="T2661" s="8"/>
      <c r="U2661" s="8"/>
      <c r="V2661" s="8"/>
      <c r="W2661" s="8" t="str">
        <f t="shared" si="84"/>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5"/>
        <v>-</v>
      </c>
      <c r="R2662" s="9"/>
      <c r="S2662" s="9"/>
      <c r="T2662" s="9"/>
      <c r="U2662" s="9"/>
      <c r="V2662" s="9"/>
      <c r="W2662" s="9" t="str">
        <f t="shared" si="84"/>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5"/>
        <v>-</v>
      </c>
      <c r="R2663" s="8"/>
      <c r="S2663" s="8"/>
      <c r="T2663" s="8"/>
      <c r="U2663" s="8"/>
      <c r="V2663" s="8"/>
      <c r="W2663" s="8" t="str">
        <f t="shared" si="84"/>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5"/>
        <v>-</v>
      </c>
      <c r="R2664" s="9"/>
      <c r="S2664" s="9"/>
      <c r="T2664" s="9"/>
      <c r="U2664" s="9"/>
      <c r="V2664" s="9"/>
      <c r="W2664" s="9" t="str">
        <f t="shared" si="84"/>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5"/>
        <v>-</v>
      </c>
      <c r="R2665" s="8"/>
      <c r="S2665" s="8"/>
      <c r="T2665" s="8"/>
      <c r="U2665" s="8"/>
      <c r="V2665" s="8"/>
      <c r="W2665" s="8" t="str">
        <f t="shared" si="84"/>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5"/>
        <v>-</v>
      </c>
      <c r="R2666" s="9"/>
      <c r="S2666" s="9"/>
      <c r="T2666" s="9"/>
      <c r="U2666" s="9"/>
      <c r="V2666" s="9"/>
      <c r="W2666" s="9" t="str">
        <f t="shared" si="84"/>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5"/>
        <v>-</v>
      </c>
      <c r="R2667" s="8"/>
      <c r="S2667" s="8"/>
      <c r="T2667" s="8"/>
      <c r="U2667" s="8"/>
      <c r="V2667" s="8"/>
      <c r="W2667" s="8" t="str">
        <f t="shared" si="84"/>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5"/>
        <v>-</v>
      </c>
      <c r="R2668" s="9"/>
      <c r="S2668" s="9"/>
      <c r="T2668" s="9"/>
      <c r="U2668" s="9"/>
      <c r="V2668" s="9"/>
      <c r="W2668" s="9" t="str">
        <f t="shared" si="84"/>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5"/>
        <v>-</v>
      </c>
      <c r="R2669" s="8"/>
      <c r="S2669" s="8"/>
      <c r="T2669" s="8"/>
      <c r="U2669" s="8"/>
      <c r="V2669" s="8"/>
      <c r="W2669" s="8" t="str">
        <f t="shared" si="84"/>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5"/>
        <v>-</v>
      </c>
      <c r="R2670" s="9"/>
      <c r="S2670" s="9"/>
      <c r="T2670" s="9"/>
      <c r="U2670" s="9"/>
      <c r="V2670" s="9"/>
      <c r="W2670" s="9" t="str">
        <f t="shared" si="84"/>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5"/>
        <v>-</v>
      </c>
      <c r="R2671" s="8"/>
      <c r="S2671" s="8"/>
      <c r="T2671" s="8"/>
      <c r="U2671" s="8"/>
      <c r="V2671" s="8"/>
      <c r="W2671" s="8" t="str">
        <f t="shared" si="84"/>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5"/>
        <v>-</v>
      </c>
      <c r="R2672" s="9"/>
      <c r="S2672" s="9"/>
      <c r="T2672" s="9"/>
      <c r="U2672" s="9"/>
      <c r="V2672" s="9"/>
      <c r="W2672" s="9" t="str">
        <f t="shared" si="84"/>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5"/>
        <v>-</v>
      </c>
      <c r="R2673" s="8"/>
      <c r="S2673" s="8"/>
      <c r="T2673" s="8"/>
      <c r="U2673" s="8"/>
      <c r="V2673" s="8"/>
      <c r="W2673" s="8" t="str">
        <f t="shared" si="84"/>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5"/>
        <v>-</v>
      </c>
      <c r="R2674" s="9"/>
      <c r="S2674" s="9"/>
      <c r="T2674" s="9"/>
      <c r="U2674" s="9"/>
      <c r="V2674" s="9"/>
      <c r="W2674" s="9" t="str">
        <f t="shared" si="84"/>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5"/>
        <v>-</v>
      </c>
      <c r="R2675" s="8"/>
      <c r="S2675" s="8"/>
      <c r="T2675" s="8"/>
      <c r="U2675" s="8"/>
      <c r="V2675" s="8"/>
      <c r="W2675" s="8" t="str">
        <f t="shared" si="84"/>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5"/>
        <v>-</v>
      </c>
      <c r="R2676" s="9"/>
      <c r="S2676" s="9"/>
      <c r="T2676" s="9"/>
      <c r="U2676" s="9"/>
      <c r="V2676" s="9"/>
      <c r="W2676" s="9" t="str">
        <f t="shared" si="84"/>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5"/>
        <v>-</v>
      </c>
      <c r="R2677" s="8"/>
      <c r="S2677" s="8"/>
      <c r="T2677" s="8"/>
      <c r="U2677" s="8"/>
      <c r="V2677" s="8"/>
      <c r="W2677" s="8" t="str">
        <f t="shared" si="84"/>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5"/>
        <v>-</v>
      </c>
      <c r="R2678" s="9"/>
      <c r="S2678" s="9"/>
      <c r="T2678" s="9"/>
      <c r="U2678" s="9"/>
      <c r="V2678" s="9"/>
      <c r="W2678" s="9" t="str">
        <f t="shared" si="84"/>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5"/>
        <v>-</v>
      </c>
      <c r="R2679" s="8"/>
      <c r="S2679" s="8"/>
      <c r="T2679" s="8"/>
      <c r="U2679" s="8"/>
      <c r="V2679" s="8"/>
      <c r="W2679" s="8" t="str">
        <f t="shared" si="84"/>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5"/>
        <v>-</v>
      </c>
      <c r="R2680" s="9"/>
      <c r="S2680" s="9"/>
      <c r="T2680" s="9"/>
      <c r="U2680" s="9"/>
      <c r="V2680" s="9"/>
      <c r="W2680" s="9" t="str">
        <f t="shared" si="84"/>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5"/>
        <v>-</v>
      </c>
      <c r="R2681" s="8"/>
      <c r="S2681" s="8"/>
      <c r="T2681" s="8"/>
      <c r="U2681" s="8"/>
      <c r="V2681" s="8"/>
      <c r="W2681" s="8" t="str">
        <f t="shared" si="84"/>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5"/>
        <v>-</v>
      </c>
      <c r="R2682" s="9"/>
      <c r="S2682" s="9"/>
      <c r="T2682" s="9"/>
      <c r="U2682" s="9"/>
      <c r="V2682" s="9"/>
      <c r="W2682" s="9" t="str">
        <f t="shared" si="84"/>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5"/>
        <v>-</v>
      </c>
      <c r="R2683" s="8"/>
      <c r="S2683" s="8"/>
      <c r="T2683" s="8"/>
      <c r="U2683" s="8"/>
      <c r="V2683" s="8"/>
      <c r="W2683" s="8" t="str">
        <f t="shared" si="84"/>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5"/>
        <v>-</v>
      </c>
      <c r="R2684" s="9"/>
      <c r="S2684" s="9"/>
      <c r="T2684" s="9"/>
      <c r="U2684" s="9"/>
      <c r="V2684" s="9"/>
      <c r="W2684" s="9" t="str">
        <f t="shared" si="84"/>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5"/>
        <v>-</v>
      </c>
      <c r="R2685" s="8"/>
      <c r="S2685" s="8"/>
      <c r="T2685" s="8"/>
      <c r="U2685" s="8"/>
      <c r="V2685" s="8"/>
      <c r="W2685" s="8" t="str">
        <f t="shared" si="84"/>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5"/>
        <v>-</v>
      </c>
      <c r="R2686" s="9"/>
      <c r="S2686" s="9"/>
      <c r="T2686" s="9"/>
      <c r="U2686" s="9"/>
      <c r="V2686" s="9"/>
      <c r="W2686" s="9" t="str">
        <f t="shared" si="84"/>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5"/>
        <v>-</v>
      </c>
      <c r="R2687" s="8"/>
      <c r="S2687" s="8"/>
      <c r="T2687" s="8"/>
      <c r="U2687" s="8"/>
      <c r="V2687" s="8"/>
      <c r="W2687" s="8" t="str">
        <f t="shared" si="84"/>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5"/>
        <v>-</v>
      </c>
      <c r="R2688" s="9"/>
      <c r="S2688" s="9"/>
      <c r="T2688" s="9"/>
      <c r="U2688" s="9"/>
      <c r="V2688" s="9"/>
      <c r="W2688" s="9" t="str">
        <f t="shared" si="84"/>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5"/>
        <v>-</v>
      </c>
      <c r="R2689" s="8"/>
      <c r="S2689" s="8"/>
      <c r="T2689" s="8"/>
      <c r="U2689" s="8"/>
      <c r="V2689" s="8"/>
      <c r="W2689" s="8" t="str">
        <f t="shared" si="84"/>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5"/>
        <v>-</v>
      </c>
      <c r="R2690" s="9"/>
      <c r="S2690" s="9"/>
      <c r="T2690" s="9"/>
      <c r="U2690" s="9"/>
      <c r="V2690" s="9"/>
      <c r="W2690" s="9" t="str">
        <f t="shared" si="84"/>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5"/>
        <v>-</v>
      </c>
      <c r="R2691" s="8"/>
      <c r="S2691" s="8"/>
      <c r="T2691" s="8"/>
      <c r="U2691" s="8"/>
      <c r="V2691" s="8"/>
      <c r="W2691" s="8" t="str">
        <f t="shared" si="84"/>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5"/>
        <v>-</v>
      </c>
      <c r="R2692" s="9"/>
      <c r="S2692" s="9"/>
      <c r="T2692" s="9"/>
      <c r="U2692" s="9"/>
      <c r="V2692" s="9"/>
      <c r="W2692" s="9" t="str">
        <f t="shared" si="84"/>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5"/>
        <v>-</v>
      </c>
      <c r="R2693" s="8"/>
      <c r="S2693" s="8"/>
      <c r="T2693" s="8"/>
      <c r="U2693" s="8"/>
      <c r="V2693" s="8"/>
      <c r="W2693" s="8" t="str">
        <f t="shared" ref="W2693:W2756" si="86">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7">IF(B2694&gt;1/1/1900, (IF(R2694="Closed",(DATEDIF(B2694,P2694,"d"))-(DATEDIF(M2694,O2694,"d")),IF(OR(R2694="Pending",ISBLANK(P2694)),TODAY()-B2694))),"-")</f>
        <v>-</v>
      </c>
      <c r="R2694" s="9"/>
      <c r="S2694" s="9"/>
      <c r="T2694" s="9"/>
      <c r="U2694" s="9"/>
      <c r="V2694" s="9"/>
      <c r="W2694" s="9" t="str">
        <f t="shared" si="86"/>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7"/>
        <v>-</v>
      </c>
      <c r="R2695" s="8"/>
      <c r="S2695" s="8"/>
      <c r="T2695" s="8"/>
      <c r="U2695" s="8"/>
      <c r="V2695" s="8"/>
      <c r="W2695" s="8" t="str">
        <f t="shared" si="86"/>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7"/>
        <v>-</v>
      </c>
      <c r="R2696" s="9"/>
      <c r="S2696" s="9"/>
      <c r="T2696" s="9"/>
      <c r="U2696" s="9"/>
      <c r="V2696" s="9"/>
      <c r="W2696" s="9" t="str">
        <f t="shared" si="86"/>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7"/>
        <v>-</v>
      </c>
      <c r="R2697" s="8"/>
      <c r="S2697" s="8"/>
      <c r="T2697" s="8"/>
      <c r="U2697" s="8"/>
      <c r="V2697" s="8"/>
      <c r="W2697" s="8" t="str">
        <f t="shared" si="86"/>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7"/>
        <v>-</v>
      </c>
      <c r="R2698" s="9"/>
      <c r="S2698" s="9"/>
      <c r="T2698" s="9"/>
      <c r="U2698" s="9"/>
      <c r="V2698" s="9"/>
      <c r="W2698" s="9" t="str">
        <f t="shared" si="86"/>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7"/>
        <v>-</v>
      </c>
      <c r="R2699" s="8"/>
      <c r="S2699" s="8"/>
      <c r="T2699" s="8"/>
      <c r="U2699" s="8"/>
      <c r="V2699" s="8"/>
      <c r="W2699" s="8" t="str">
        <f t="shared" si="86"/>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7"/>
        <v>-</v>
      </c>
      <c r="R2700" s="9"/>
      <c r="S2700" s="9"/>
      <c r="T2700" s="9"/>
      <c r="U2700" s="9"/>
      <c r="V2700" s="9"/>
      <c r="W2700" s="9" t="str">
        <f t="shared" si="86"/>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7"/>
        <v>-</v>
      </c>
      <c r="R2701" s="8"/>
      <c r="S2701" s="8"/>
      <c r="T2701" s="8"/>
      <c r="U2701" s="8"/>
      <c r="V2701" s="8"/>
      <c r="W2701" s="8" t="str">
        <f t="shared" si="86"/>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7"/>
        <v>-</v>
      </c>
      <c r="R2702" s="9"/>
      <c r="S2702" s="9"/>
      <c r="T2702" s="9"/>
      <c r="U2702" s="9"/>
      <c r="V2702" s="9"/>
      <c r="W2702" s="9" t="str">
        <f t="shared" si="86"/>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7"/>
        <v>-</v>
      </c>
      <c r="R2703" s="8"/>
      <c r="S2703" s="8"/>
      <c r="T2703" s="8"/>
      <c r="U2703" s="8"/>
      <c r="V2703" s="8"/>
      <c r="W2703" s="8" t="str">
        <f t="shared" si="86"/>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7"/>
        <v>-</v>
      </c>
      <c r="R2704" s="9"/>
      <c r="S2704" s="9"/>
      <c r="T2704" s="9"/>
      <c r="U2704" s="9"/>
      <c r="V2704" s="9"/>
      <c r="W2704" s="9" t="str">
        <f t="shared" si="86"/>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7"/>
        <v>-</v>
      </c>
      <c r="R2705" s="8"/>
      <c r="S2705" s="8"/>
      <c r="T2705" s="8"/>
      <c r="U2705" s="8"/>
      <c r="V2705" s="8"/>
      <c r="W2705" s="8" t="str">
        <f t="shared" si="86"/>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7"/>
        <v>-</v>
      </c>
      <c r="R2706" s="9"/>
      <c r="S2706" s="9"/>
      <c r="T2706" s="9"/>
      <c r="U2706" s="9"/>
      <c r="V2706" s="9"/>
      <c r="W2706" s="9" t="str">
        <f t="shared" si="86"/>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7"/>
        <v>-</v>
      </c>
      <c r="R2707" s="8"/>
      <c r="S2707" s="8"/>
      <c r="T2707" s="8"/>
      <c r="U2707" s="8"/>
      <c r="V2707" s="8"/>
      <c r="W2707" s="8" t="str">
        <f t="shared" si="86"/>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7"/>
        <v>-</v>
      </c>
      <c r="R2708" s="9"/>
      <c r="S2708" s="9"/>
      <c r="T2708" s="9"/>
      <c r="U2708" s="9"/>
      <c r="V2708" s="9"/>
      <c r="W2708" s="9" t="str">
        <f t="shared" si="86"/>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7"/>
        <v>-</v>
      </c>
      <c r="R2709" s="8"/>
      <c r="S2709" s="8"/>
      <c r="T2709" s="8"/>
      <c r="U2709" s="8"/>
      <c r="V2709" s="8"/>
      <c r="W2709" s="8" t="str">
        <f t="shared" si="86"/>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7"/>
        <v>-</v>
      </c>
      <c r="R2710" s="9"/>
      <c r="S2710" s="9"/>
      <c r="T2710" s="9"/>
      <c r="U2710" s="9"/>
      <c r="V2710" s="9"/>
      <c r="W2710" s="9" t="str">
        <f t="shared" si="86"/>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7"/>
        <v>-</v>
      </c>
      <c r="R2711" s="8"/>
      <c r="S2711" s="8"/>
      <c r="T2711" s="8"/>
      <c r="U2711" s="8"/>
      <c r="V2711" s="8"/>
      <c r="W2711" s="8" t="str">
        <f t="shared" si="86"/>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7"/>
        <v>-</v>
      </c>
      <c r="R2712" s="9"/>
      <c r="S2712" s="9"/>
      <c r="T2712" s="9"/>
      <c r="U2712" s="9"/>
      <c r="V2712" s="9"/>
      <c r="W2712" s="9" t="str">
        <f t="shared" si="86"/>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7"/>
        <v>-</v>
      </c>
      <c r="R2713" s="8"/>
      <c r="S2713" s="8"/>
      <c r="T2713" s="8"/>
      <c r="U2713" s="8"/>
      <c r="V2713" s="8"/>
      <c r="W2713" s="8" t="str">
        <f t="shared" si="86"/>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7"/>
        <v>-</v>
      </c>
      <c r="R2714" s="9"/>
      <c r="S2714" s="9"/>
      <c r="T2714" s="9"/>
      <c r="U2714" s="9"/>
      <c r="V2714" s="9"/>
      <c r="W2714" s="9" t="str">
        <f t="shared" si="86"/>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7"/>
        <v>-</v>
      </c>
      <c r="R2715" s="8"/>
      <c r="S2715" s="8"/>
      <c r="T2715" s="8"/>
      <c r="U2715" s="8"/>
      <c r="V2715" s="8"/>
      <c r="W2715" s="8" t="str">
        <f t="shared" si="86"/>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7"/>
        <v>-</v>
      </c>
      <c r="R2716" s="9"/>
      <c r="S2716" s="9"/>
      <c r="T2716" s="9"/>
      <c r="U2716" s="9"/>
      <c r="V2716" s="9"/>
      <c r="W2716" s="9" t="str">
        <f t="shared" si="86"/>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7"/>
        <v>-</v>
      </c>
      <c r="R2717" s="8"/>
      <c r="S2717" s="8"/>
      <c r="T2717" s="8"/>
      <c r="U2717" s="8"/>
      <c r="V2717" s="8"/>
      <c r="W2717" s="8" t="str">
        <f t="shared" si="86"/>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7"/>
        <v>-</v>
      </c>
      <c r="R2718" s="9"/>
      <c r="S2718" s="9"/>
      <c r="T2718" s="9"/>
      <c r="U2718" s="9"/>
      <c r="V2718" s="9"/>
      <c r="W2718" s="9" t="str">
        <f t="shared" si="86"/>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7"/>
        <v>-</v>
      </c>
      <c r="R2719" s="8"/>
      <c r="S2719" s="8"/>
      <c r="T2719" s="8"/>
      <c r="U2719" s="8"/>
      <c r="V2719" s="8"/>
      <c r="W2719" s="8" t="str">
        <f t="shared" si="86"/>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7"/>
        <v>-</v>
      </c>
      <c r="R2720" s="9"/>
      <c r="S2720" s="9"/>
      <c r="T2720" s="9"/>
      <c r="U2720" s="9"/>
      <c r="V2720" s="9"/>
      <c r="W2720" s="9" t="str">
        <f t="shared" si="86"/>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7"/>
        <v>-</v>
      </c>
      <c r="R2721" s="8"/>
      <c r="S2721" s="8"/>
      <c r="T2721" s="8"/>
      <c r="U2721" s="8"/>
      <c r="V2721" s="8"/>
      <c r="W2721" s="8" t="str">
        <f t="shared" si="86"/>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7"/>
        <v>-</v>
      </c>
      <c r="R2722" s="9"/>
      <c r="S2722" s="9"/>
      <c r="T2722" s="9"/>
      <c r="U2722" s="9"/>
      <c r="V2722" s="9"/>
      <c r="W2722" s="9" t="str">
        <f t="shared" si="86"/>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7"/>
        <v>-</v>
      </c>
      <c r="R2723" s="8"/>
      <c r="S2723" s="8"/>
      <c r="T2723" s="8"/>
      <c r="U2723" s="8"/>
      <c r="V2723" s="8"/>
      <c r="W2723" s="8" t="str">
        <f t="shared" si="86"/>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7"/>
        <v>-</v>
      </c>
      <c r="R2724" s="9"/>
      <c r="S2724" s="9"/>
      <c r="T2724" s="9"/>
      <c r="U2724" s="9"/>
      <c r="V2724" s="9"/>
      <c r="W2724" s="9" t="str">
        <f t="shared" si="86"/>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7"/>
        <v>-</v>
      </c>
      <c r="R2725" s="8"/>
      <c r="S2725" s="8"/>
      <c r="T2725" s="8"/>
      <c r="U2725" s="8"/>
      <c r="V2725" s="8"/>
      <c r="W2725" s="8" t="str">
        <f t="shared" si="86"/>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7"/>
        <v>-</v>
      </c>
      <c r="R2726" s="9"/>
      <c r="S2726" s="9"/>
      <c r="T2726" s="9"/>
      <c r="U2726" s="9"/>
      <c r="V2726" s="9"/>
      <c r="W2726" s="9" t="str">
        <f t="shared" si="86"/>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7"/>
        <v>-</v>
      </c>
      <c r="R2727" s="8"/>
      <c r="S2727" s="8"/>
      <c r="T2727" s="8"/>
      <c r="U2727" s="8"/>
      <c r="V2727" s="8"/>
      <c r="W2727" s="8" t="str">
        <f t="shared" si="86"/>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7"/>
        <v>-</v>
      </c>
      <c r="R2728" s="9"/>
      <c r="S2728" s="9"/>
      <c r="T2728" s="9"/>
      <c r="U2728" s="9"/>
      <c r="V2728" s="9"/>
      <c r="W2728" s="9" t="str">
        <f t="shared" si="86"/>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7"/>
        <v>-</v>
      </c>
      <c r="R2729" s="8"/>
      <c r="S2729" s="8"/>
      <c r="T2729" s="8"/>
      <c r="U2729" s="8"/>
      <c r="V2729" s="8"/>
      <c r="W2729" s="8" t="str">
        <f t="shared" si="86"/>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7"/>
        <v>-</v>
      </c>
      <c r="R2730" s="9"/>
      <c r="S2730" s="9"/>
      <c r="T2730" s="9"/>
      <c r="U2730" s="9"/>
      <c r="V2730" s="9"/>
      <c r="W2730" s="9" t="str">
        <f t="shared" si="86"/>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7"/>
        <v>-</v>
      </c>
      <c r="R2731" s="8"/>
      <c r="S2731" s="8"/>
      <c r="T2731" s="8"/>
      <c r="U2731" s="8"/>
      <c r="V2731" s="8"/>
      <c r="W2731" s="8" t="str">
        <f t="shared" si="86"/>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7"/>
        <v>-</v>
      </c>
      <c r="R2732" s="9"/>
      <c r="S2732" s="9"/>
      <c r="T2732" s="9"/>
      <c r="U2732" s="9"/>
      <c r="V2732" s="9"/>
      <c r="W2732" s="9" t="str">
        <f t="shared" si="86"/>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7"/>
        <v>-</v>
      </c>
      <c r="R2733" s="8"/>
      <c r="S2733" s="8"/>
      <c r="T2733" s="8"/>
      <c r="U2733" s="8"/>
      <c r="V2733" s="8"/>
      <c r="W2733" s="8" t="str">
        <f t="shared" si="86"/>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7"/>
        <v>-</v>
      </c>
      <c r="R2734" s="9"/>
      <c r="S2734" s="9"/>
      <c r="T2734" s="9"/>
      <c r="U2734" s="9"/>
      <c r="V2734" s="9"/>
      <c r="W2734" s="9" t="str">
        <f t="shared" si="86"/>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7"/>
        <v>-</v>
      </c>
      <c r="R2735" s="8"/>
      <c r="S2735" s="8"/>
      <c r="T2735" s="8"/>
      <c r="U2735" s="8"/>
      <c r="V2735" s="8"/>
      <c r="W2735" s="8" t="str">
        <f t="shared" si="86"/>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7"/>
        <v>-</v>
      </c>
      <c r="R2736" s="9"/>
      <c r="S2736" s="9"/>
      <c r="T2736" s="9"/>
      <c r="U2736" s="9"/>
      <c r="V2736" s="9"/>
      <c r="W2736" s="9" t="str">
        <f t="shared" si="86"/>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7"/>
        <v>-</v>
      </c>
      <c r="R2737" s="8"/>
      <c r="S2737" s="8"/>
      <c r="T2737" s="8"/>
      <c r="U2737" s="8"/>
      <c r="V2737" s="8"/>
      <c r="W2737" s="8" t="str">
        <f t="shared" si="86"/>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7"/>
        <v>-</v>
      </c>
      <c r="R2738" s="9"/>
      <c r="S2738" s="9"/>
      <c r="T2738" s="9"/>
      <c r="U2738" s="9"/>
      <c r="V2738" s="9"/>
      <c r="W2738" s="9" t="str">
        <f t="shared" si="86"/>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7"/>
        <v>-</v>
      </c>
      <c r="R2739" s="8"/>
      <c r="S2739" s="8"/>
      <c r="T2739" s="8"/>
      <c r="U2739" s="8"/>
      <c r="V2739" s="8"/>
      <c r="W2739" s="8" t="str">
        <f t="shared" si="86"/>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7"/>
        <v>-</v>
      </c>
      <c r="R2740" s="9"/>
      <c r="S2740" s="9"/>
      <c r="T2740" s="9"/>
      <c r="U2740" s="9"/>
      <c r="V2740" s="9"/>
      <c r="W2740" s="9" t="str">
        <f t="shared" si="86"/>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7"/>
        <v>-</v>
      </c>
      <c r="R2741" s="8"/>
      <c r="S2741" s="8"/>
      <c r="T2741" s="8"/>
      <c r="U2741" s="8"/>
      <c r="V2741" s="8"/>
      <c r="W2741" s="8" t="str">
        <f t="shared" si="86"/>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7"/>
        <v>-</v>
      </c>
      <c r="R2742" s="9"/>
      <c r="S2742" s="9"/>
      <c r="T2742" s="9"/>
      <c r="U2742" s="9"/>
      <c r="V2742" s="9"/>
      <c r="W2742" s="9" t="str">
        <f t="shared" si="86"/>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7"/>
        <v>-</v>
      </c>
      <c r="R2743" s="8"/>
      <c r="S2743" s="8"/>
      <c r="T2743" s="8"/>
      <c r="U2743" s="8"/>
      <c r="V2743" s="8"/>
      <c r="W2743" s="8" t="str">
        <f t="shared" si="86"/>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7"/>
        <v>-</v>
      </c>
      <c r="R2744" s="9"/>
      <c r="S2744" s="9"/>
      <c r="T2744" s="9"/>
      <c r="U2744" s="9"/>
      <c r="V2744" s="9"/>
      <c r="W2744" s="9" t="str">
        <f t="shared" si="86"/>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7"/>
        <v>-</v>
      </c>
      <c r="R2745" s="8"/>
      <c r="S2745" s="8"/>
      <c r="T2745" s="8"/>
      <c r="U2745" s="8"/>
      <c r="V2745" s="8"/>
      <c r="W2745" s="8" t="str">
        <f t="shared" si="86"/>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7"/>
        <v>-</v>
      </c>
      <c r="R2746" s="9"/>
      <c r="S2746" s="9"/>
      <c r="T2746" s="9"/>
      <c r="U2746" s="9"/>
      <c r="V2746" s="9"/>
      <c r="W2746" s="9" t="str">
        <f t="shared" si="86"/>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7"/>
        <v>-</v>
      </c>
      <c r="R2747" s="8"/>
      <c r="S2747" s="8"/>
      <c r="T2747" s="8"/>
      <c r="U2747" s="8"/>
      <c r="V2747" s="8"/>
      <c r="W2747" s="8" t="str">
        <f t="shared" si="86"/>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7"/>
        <v>-</v>
      </c>
      <c r="R2748" s="9"/>
      <c r="S2748" s="9"/>
      <c r="T2748" s="9"/>
      <c r="U2748" s="9"/>
      <c r="V2748" s="9"/>
      <c r="W2748" s="9" t="str">
        <f t="shared" si="86"/>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7"/>
        <v>-</v>
      </c>
      <c r="R2749" s="8"/>
      <c r="S2749" s="8"/>
      <c r="T2749" s="8"/>
      <c r="U2749" s="8"/>
      <c r="V2749" s="8"/>
      <c r="W2749" s="8" t="str">
        <f t="shared" si="86"/>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7"/>
        <v>-</v>
      </c>
      <c r="R2750" s="9"/>
      <c r="S2750" s="9"/>
      <c r="T2750" s="9"/>
      <c r="U2750" s="9"/>
      <c r="V2750" s="9"/>
      <c r="W2750" s="9" t="str">
        <f t="shared" si="86"/>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7"/>
        <v>-</v>
      </c>
      <c r="R2751" s="8"/>
      <c r="S2751" s="8"/>
      <c r="T2751" s="8"/>
      <c r="U2751" s="8"/>
      <c r="V2751" s="8"/>
      <c r="W2751" s="8" t="str">
        <f t="shared" si="86"/>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7"/>
        <v>-</v>
      </c>
      <c r="R2752" s="9"/>
      <c r="S2752" s="9"/>
      <c r="T2752" s="9"/>
      <c r="U2752" s="9"/>
      <c r="V2752" s="9"/>
      <c r="W2752" s="9" t="str">
        <f t="shared" si="86"/>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7"/>
        <v>-</v>
      </c>
      <c r="R2753" s="8"/>
      <c r="S2753" s="8"/>
      <c r="T2753" s="8"/>
      <c r="U2753" s="8"/>
      <c r="V2753" s="8"/>
      <c r="W2753" s="8" t="str">
        <f t="shared" si="86"/>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7"/>
        <v>-</v>
      </c>
      <c r="R2754" s="9"/>
      <c r="S2754" s="9"/>
      <c r="T2754" s="9"/>
      <c r="U2754" s="9"/>
      <c r="V2754" s="9"/>
      <c r="W2754" s="9" t="str">
        <f t="shared" si="86"/>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7"/>
        <v>-</v>
      </c>
      <c r="R2755" s="8"/>
      <c r="S2755" s="8"/>
      <c r="T2755" s="8"/>
      <c r="U2755" s="8"/>
      <c r="V2755" s="8"/>
      <c r="W2755" s="8" t="str">
        <f t="shared" si="86"/>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7"/>
        <v>-</v>
      </c>
      <c r="R2756" s="9"/>
      <c r="S2756" s="9"/>
      <c r="T2756" s="9"/>
      <c r="U2756" s="9"/>
      <c r="V2756" s="9"/>
      <c r="W2756" s="9" t="str">
        <f t="shared" si="86"/>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7"/>
        <v>-</v>
      </c>
      <c r="R2757" s="8"/>
      <c r="S2757" s="8"/>
      <c r="T2757" s="8"/>
      <c r="U2757" s="8"/>
      <c r="V2757" s="8"/>
      <c r="W2757" s="8" t="str">
        <f t="shared" ref="W2757:W2820" si="88">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9">IF(B2758&gt;1/1/1900, (IF(R2758="Closed",(DATEDIF(B2758,P2758,"d"))-(DATEDIF(M2758,O2758,"d")),IF(OR(R2758="Pending",ISBLANK(P2758)),TODAY()-B2758))),"-")</f>
        <v>-</v>
      </c>
      <c r="R2758" s="9"/>
      <c r="S2758" s="9"/>
      <c r="T2758" s="9"/>
      <c r="U2758" s="9"/>
      <c r="V2758" s="9"/>
      <c r="W2758" s="9" t="str">
        <f t="shared" si="88"/>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9"/>
        <v>-</v>
      </c>
      <c r="R2759" s="8"/>
      <c r="S2759" s="8"/>
      <c r="T2759" s="8"/>
      <c r="U2759" s="8"/>
      <c r="V2759" s="8"/>
      <c r="W2759" s="8" t="str">
        <f t="shared" si="88"/>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9"/>
        <v>-</v>
      </c>
      <c r="R2760" s="9"/>
      <c r="S2760" s="9"/>
      <c r="T2760" s="9"/>
      <c r="U2760" s="9"/>
      <c r="V2760" s="9"/>
      <c r="W2760" s="9" t="str">
        <f t="shared" si="88"/>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9"/>
        <v>-</v>
      </c>
      <c r="R2761" s="8"/>
      <c r="S2761" s="8"/>
      <c r="T2761" s="8"/>
      <c r="U2761" s="8"/>
      <c r="V2761" s="8"/>
      <c r="W2761" s="8" t="str">
        <f t="shared" si="88"/>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9"/>
        <v>-</v>
      </c>
      <c r="R2762" s="9"/>
      <c r="S2762" s="9"/>
      <c r="T2762" s="9"/>
      <c r="U2762" s="9"/>
      <c r="V2762" s="9"/>
      <c r="W2762" s="9" t="str">
        <f t="shared" si="88"/>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9"/>
        <v>-</v>
      </c>
      <c r="R2763" s="8"/>
      <c r="S2763" s="8"/>
      <c r="T2763" s="8"/>
      <c r="U2763" s="8"/>
      <c r="V2763" s="8"/>
      <c r="W2763" s="8" t="str">
        <f t="shared" si="88"/>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9"/>
        <v>-</v>
      </c>
      <c r="R2764" s="9"/>
      <c r="S2764" s="9"/>
      <c r="T2764" s="9"/>
      <c r="U2764" s="9"/>
      <c r="V2764" s="9"/>
      <c r="W2764" s="9" t="str">
        <f t="shared" si="88"/>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9"/>
        <v>-</v>
      </c>
      <c r="R2765" s="8"/>
      <c r="S2765" s="8"/>
      <c r="T2765" s="8"/>
      <c r="U2765" s="8"/>
      <c r="V2765" s="8"/>
      <c r="W2765" s="8" t="str">
        <f t="shared" si="88"/>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9"/>
        <v>-</v>
      </c>
      <c r="R2766" s="9"/>
      <c r="S2766" s="9"/>
      <c r="T2766" s="9"/>
      <c r="U2766" s="9"/>
      <c r="V2766" s="9"/>
      <c r="W2766" s="9" t="str">
        <f t="shared" si="88"/>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9"/>
        <v>-</v>
      </c>
      <c r="R2767" s="8"/>
      <c r="S2767" s="8"/>
      <c r="T2767" s="8"/>
      <c r="U2767" s="8"/>
      <c r="V2767" s="8"/>
      <c r="W2767" s="8" t="str">
        <f t="shared" si="88"/>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9"/>
        <v>-</v>
      </c>
      <c r="R2768" s="9"/>
      <c r="S2768" s="9"/>
      <c r="T2768" s="9"/>
      <c r="U2768" s="9"/>
      <c r="V2768" s="9"/>
      <c r="W2768" s="9" t="str">
        <f t="shared" si="88"/>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9"/>
        <v>-</v>
      </c>
      <c r="R2769" s="8"/>
      <c r="S2769" s="8"/>
      <c r="T2769" s="8"/>
      <c r="U2769" s="8"/>
      <c r="V2769" s="8"/>
      <c r="W2769" s="8" t="str">
        <f t="shared" si="88"/>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9"/>
        <v>-</v>
      </c>
      <c r="R2770" s="9"/>
      <c r="S2770" s="9"/>
      <c r="T2770" s="9"/>
      <c r="U2770" s="9"/>
      <c r="V2770" s="9"/>
      <c r="W2770" s="9" t="str">
        <f t="shared" si="88"/>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9"/>
        <v>-</v>
      </c>
      <c r="R2771" s="8"/>
      <c r="S2771" s="8"/>
      <c r="T2771" s="8"/>
      <c r="U2771" s="8"/>
      <c r="V2771" s="8"/>
      <c r="W2771" s="8" t="str">
        <f t="shared" si="88"/>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9"/>
        <v>-</v>
      </c>
      <c r="R2772" s="9"/>
      <c r="S2772" s="9"/>
      <c r="T2772" s="9"/>
      <c r="U2772" s="9"/>
      <c r="V2772" s="9"/>
      <c r="W2772" s="9" t="str">
        <f t="shared" si="88"/>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9"/>
        <v>-</v>
      </c>
      <c r="R2773" s="8"/>
      <c r="S2773" s="8"/>
      <c r="T2773" s="8"/>
      <c r="U2773" s="8"/>
      <c r="V2773" s="8"/>
      <c r="W2773" s="8" t="str">
        <f t="shared" si="88"/>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9"/>
        <v>-</v>
      </c>
      <c r="R2774" s="9"/>
      <c r="S2774" s="9"/>
      <c r="T2774" s="9"/>
      <c r="U2774" s="9"/>
      <c r="V2774" s="9"/>
      <c r="W2774" s="9" t="str">
        <f t="shared" si="88"/>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9"/>
        <v>-</v>
      </c>
      <c r="R2775" s="8"/>
      <c r="S2775" s="8"/>
      <c r="T2775" s="8"/>
      <c r="U2775" s="8"/>
      <c r="V2775" s="8"/>
      <c r="W2775" s="8" t="str">
        <f t="shared" si="88"/>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9"/>
        <v>-</v>
      </c>
      <c r="R2776" s="9"/>
      <c r="S2776" s="9"/>
      <c r="T2776" s="9"/>
      <c r="U2776" s="9"/>
      <c r="V2776" s="9"/>
      <c r="W2776" s="9" t="str">
        <f t="shared" si="88"/>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9"/>
        <v>-</v>
      </c>
      <c r="R2777" s="8"/>
      <c r="S2777" s="8"/>
      <c r="T2777" s="8"/>
      <c r="U2777" s="8"/>
      <c r="V2777" s="8"/>
      <c r="W2777" s="8" t="str">
        <f t="shared" si="88"/>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9"/>
        <v>-</v>
      </c>
      <c r="R2778" s="9"/>
      <c r="S2778" s="9"/>
      <c r="T2778" s="9"/>
      <c r="U2778" s="9"/>
      <c r="V2778" s="9"/>
      <c r="W2778" s="9" t="str">
        <f t="shared" si="88"/>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9"/>
        <v>-</v>
      </c>
      <c r="R2779" s="8"/>
      <c r="S2779" s="8"/>
      <c r="T2779" s="8"/>
      <c r="U2779" s="8"/>
      <c r="V2779" s="8"/>
      <c r="W2779" s="8" t="str">
        <f t="shared" si="88"/>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9"/>
        <v>-</v>
      </c>
      <c r="R2780" s="9"/>
      <c r="S2780" s="9"/>
      <c r="T2780" s="9"/>
      <c r="U2780" s="9"/>
      <c r="V2780" s="9"/>
      <c r="W2780" s="9" t="str">
        <f t="shared" si="88"/>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9"/>
        <v>-</v>
      </c>
      <c r="R2781" s="8"/>
      <c r="S2781" s="8"/>
      <c r="T2781" s="8"/>
      <c r="U2781" s="8"/>
      <c r="V2781" s="8"/>
      <c r="W2781" s="8" t="str">
        <f t="shared" si="88"/>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9"/>
        <v>-</v>
      </c>
      <c r="R2782" s="9"/>
      <c r="S2782" s="9"/>
      <c r="T2782" s="9"/>
      <c r="U2782" s="9"/>
      <c r="V2782" s="9"/>
      <c r="W2782" s="9" t="str">
        <f t="shared" si="88"/>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9"/>
        <v>-</v>
      </c>
      <c r="R2783" s="8"/>
      <c r="S2783" s="8"/>
      <c r="T2783" s="8"/>
      <c r="U2783" s="8"/>
      <c r="V2783" s="8"/>
      <c r="W2783" s="8" t="str">
        <f t="shared" si="88"/>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9"/>
        <v>-</v>
      </c>
      <c r="R2784" s="9"/>
      <c r="S2784" s="9"/>
      <c r="T2784" s="9"/>
      <c r="U2784" s="9"/>
      <c r="V2784" s="9"/>
      <c r="W2784" s="9" t="str">
        <f t="shared" si="88"/>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9"/>
        <v>-</v>
      </c>
      <c r="R2785" s="8"/>
      <c r="S2785" s="8"/>
      <c r="T2785" s="8"/>
      <c r="U2785" s="8"/>
      <c r="V2785" s="8"/>
      <c r="W2785" s="8" t="str">
        <f t="shared" si="88"/>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9"/>
        <v>-</v>
      </c>
      <c r="R2786" s="9"/>
      <c r="S2786" s="9"/>
      <c r="T2786" s="9"/>
      <c r="U2786" s="9"/>
      <c r="V2786" s="9"/>
      <c r="W2786" s="9" t="str">
        <f t="shared" si="88"/>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9"/>
        <v>-</v>
      </c>
      <c r="R2787" s="8"/>
      <c r="S2787" s="8"/>
      <c r="T2787" s="8"/>
      <c r="U2787" s="8"/>
      <c r="V2787" s="8"/>
      <c r="W2787" s="8" t="str">
        <f t="shared" si="88"/>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9"/>
        <v>-</v>
      </c>
      <c r="R2788" s="9"/>
      <c r="S2788" s="9"/>
      <c r="T2788" s="9"/>
      <c r="U2788" s="9"/>
      <c r="V2788" s="9"/>
      <c r="W2788" s="9" t="str">
        <f t="shared" si="88"/>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9"/>
        <v>-</v>
      </c>
      <c r="R2789" s="8"/>
      <c r="S2789" s="8"/>
      <c r="T2789" s="8"/>
      <c r="U2789" s="8"/>
      <c r="V2789" s="8"/>
      <c r="W2789" s="8" t="str">
        <f t="shared" si="88"/>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9"/>
        <v>-</v>
      </c>
      <c r="R2790" s="9"/>
      <c r="S2790" s="9"/>
      <c r="T2790" s="9"/>
      <c r="U2790" s="9"/>
      <c r="V2790" s="9"/>
      <c r="W2790" s="9" t="str">
        <f t="shared" si="88"/>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9"/>
        <v>-</v>
      </c>
      <c r="R2791" s="8"/>
      <c r="S2791" s="8"/>
      <c r="T2791" s="8"/>
      <c r="U2791" s="8"/>
      <c r="V2791" s="8"/>
      <c r="W2791" s="8" t="str">
        <f t="shared" si="88"/>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9"/>
        <v>-</v>
      </c>
      <c r="R2792" s="9"/>
      <c r="S2792" s="9"/>
      <c r="T2792" s="9"/>
      <c r="U2792" s="9"/>
      <c r="V2792" s="9"/>
      <c r="W2792" s="9" t="str">
        <f t="shared" si="88"/>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9"/>
        <v>-</v>
      </c>
      <c r="R2793" s="8"/>
      <c r="S2793" s="8"/>
      <c r="T2793" s="8"/>
      <c r="U2793" s="8"/>
      <c r="V2793" s="8"/>
      <c r="W2793" s="8" t="str">
        <f t="shared" si="88"/>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9"/>
        <v>-</v>
      </c>
      <c r="R2794" s="9"/>
      <c r="S2794" s="9"/>
      <c r="T2794" s="9"/>
      <c r="U2794" s="9"/>
      <c r="V2794" s="9"/>
      <c r="W2794" s="9" t="str">
        <f t="shared" si="88"/>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9"/>
        <v>-</v>
      </c>
      <c r="R2795" s="8"/>
      <c r="S2795" s="8"/>
      <c r="T2795" s="8"/>
      <c r="U2795" s="8"/>
      <c r="V2795" s="8"/>
      <c r="W2795" s="8" t="str">
        <f t="shared" si="88"/>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9"/>
        <v>-</v>
      </c>
      <c r="R2796" s="9"/>
      <c r="S2796" s="9"/>
      <c r="T2796" s="9"/>
      <c r="U2796" s="9"/>
      <c r="V2796" s="9"/>
      <c r="W2796" s="9" t="str">
        <f t="shared" si="88"/>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9"/>
        <v>-</v>
      </c>
      <c r="R2797" s="8"/>
      <c r="S2797" s="8"/>
      <c r="T2797" s="8"/>
      <c r="U2797" s="8"/>
      <c r="V2797" s="8"/>
      <c r="W2797" s="8" t="str">
        <f t="shared" si="88"/>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9"/>
        <v>-</v>
      </c>
      <c r="R2798" s="9"/>
      <c r="S2798" s="9"/>
      <c r="T2798" s="9"/>
      <c r="U2798" s="9"/>
      <c r="V2798" s="9"/>
      <c r="W2798" s="9" t="str">
        <f t="shared" si="88"/>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9"/>
        <v>-</v>
      </c>
      <c r="R2799" s="8"/>
      <c r="S2799" s="8"/>
      <c r="T2799" s="8"/>
      <c r="U2799" s="8"/>
      <c r="V2799" s="8"/>
      <c r="W2799" s="8" t="str">
        <f t="shared" si="88"/>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9"/>
        <v>-</v>
      </c>
      <c r="R2800" s="9"/>
      <c r="S2800" s="9"/>
      <c r="T2800" s="9"/>
      <c r="U2800" s="9"/>
      <c r="V2800" s="9"/>
      <c r="W2800" s="9" t="str">
        <f t="shared" si="88"/>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9"/>
        <v>-</v>
      </c>
      <c r="R2801" s="8"/>
      <c r="S2801" s="8"/>
      <c r="T2801" s="8"/>
      <c r="U2801" s="8"/>
      <c r="V2801" s="8"/>
      <c r="W2801" s="8" t="str">
        <f t="shared" si="88"/>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9"/>
        <v>-</v>
      </c>
      <c r="R2802" s="9"/>
      <c r="S2802" s="9"/>
      <c r="T2802" s="9"/>
      <c r="U2802" s="9"/>
      <c r="V2802" s="9"/>
      <c r="W2802" s="9" t="str">
        <f t="shared" si="88"/>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9"/>
        <v>-</v>
      </c>
      <c r="R2803" s="8"/>
      <c r="S2803" s="8"/>
      <c r="T2803" s="8"/>
      <c r="U2803" s="8"/>
      <c r="V2803" s="8"/>
      <c r="W2803" s="8" t="str">
        <f t="shared" si="88"/>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9"/>
        <v>-</v>
      </c>
      <c r="R2804" s="9"/>
      <c r="S2804" s="9"/>
      <c r="T2804" s="9"/>
      <c r="U2804" s="9"/>
      <c r="V2804" s="9"/>
      <c r="W2804" s="9" t="str">
        <f t="shared" si="88"/>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9"/>
        <v>-</v>
      </c>
      <c r="R2805" s="8"/>
      <c r="S2805" s="8"/>
      <c r="T2805" s="8"/>
      <c r="U2805" s="8"/>
      <c r="V2805" s="8"/>
      <c r="W2805" s="8" t="str">
        <f t="shared" si="88"/>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9"/>
        <v>-</v>
      </c>
      <c r="R2806" s="9"/>
      <c r="S2806" s="9"/>
      <c r="T2806" s="9"/>
      <c r="U2806" s="9"/>
      <c r="V2806" s="9"/>
      <c r="W2806" s="9" t="str">
        <f t="shared" si="88"/>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9"/>
        <v>-</v>
      </c>
      <c r="R2807" s="8"/>
      <c r="S2807" s="8"/>
      <c r="T2807" s="8"/>
      <c r="U2807" s="8"/>
      <c r="V2807" s="8"/>
      <c r="W2807" s="8" t="str">
        <f t="shared" si="88"/>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9"/>
        <v>-</v>
      </c>
      <c r="R2808" s="9"/>
      <c r="S2808" s="9"/>
      <c r="T2808" s="9"/>
      <c r="U2808" s="9"/>
      <c r="V2808" s="9"/>
      <c r="W2808" s="9" t="str">
        <f t="shared" si="88"/>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9"/>
        <v>-</v>
      </c>
      <c r="R2809" s="8"/>
      <c r="S2809" s="8"/>
      <c r="T2809" s="8"/>
      <c r="U2809" s="8"/>
      <c r="V2809" s="8"/>
      <c r="W2809" s="8" t="str">
        <f t="shared" si="88"/>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9"/>
        <v>-</v>
      </c>
      <c r="R2810" s="9"/>
      <c r="S2810" s="9"/>
      <c r="T2810" s="9"/>
      <c r="U2810" s="9"/>
      <c r="V2810" s="9"/>
      <c r="W2810" s="9" t="str">
        <f t="shared" si="88"/>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9"/>
        <v>-</v>
      </c>
      <c r="R2811" s="8"/>
      <c r="S2811" s="8"/>
      <c r="T2811" s="8"/>
      <c r="U2811" s="8"/>
      <c r="V2811" s="8"/>
      <c r="W2811" s="8" t="str">
        <f t="shared" si="88"/>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9"/>
        <v>-</v>
      </c>
      <c r="R2812" s="9"/>
      <c r="S2812" s="9"/>
      <c r="T2812" s="9"/>
      <c r="U2812" s="9"/>
      <c r="V2812" s="9"/>
      <c r="W2812" s="9" t="str">
        <f t="shared" si="88"/>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9"/>
        <v>-</v>
      </c>
      <c r="R2813" s="8"/>
      <c r="S2813" s="8"/>
      <c r="T2813" s="8"/>
      <c r="U2813" s="8"/>
      <c r="V2813" s="8"/>
      <c r="W2813" s="8" t="str">
        <f t="shared" si="88"/>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9"/>
        <v>-</v>
      </c>
      <c r="R2814" s="9"/>
      <c r="S2814" s="9"/>
      <c r="T2814" s="9"/>
      <c r="U2814" s="9"/>
      <c r="V2814" s="9"/>
      <c r="W2814" s="9" t="str">
        <f t="shared" si="88"/>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9"/>
        <v>-</v>
      </c>
      <c r="R2815" s="8"/>
      <c r="S2815" s="8"/>
      <c r="T2815" s="8"/>
      <c r="U2815" s="8"/>
      <c r="V2815" s="8"/>
      <c r="W2815" s="8" t="str">
        <f t="shared" si="88"/>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9"/>
        <v>-</v>
      </c>
      <c r="R2816" s="9"/>
      <c r="S2816" s="9"/>
      <c r="T2816" s="9"/>
      <c r="U2816" s="9"/>
      <c r="V2816" s="9"/>
      <c r="W2816" s="9" t="str">
        <f t="shared" si="88"/>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9"/>
        <v>-</v>
      </c>
      <c r="R2817" s="8"/>
      <c r="S2817" s="8"/>
      <c r="T2817" s="8"/>
      <c r="U2817" s="8"/>
      <c r="V2817" s="8"/>
      <c r="W2817" s="8" t="str">
        <f t="shared" si="88"/>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9"/>
        <v>-</v>
      </c>
      <c r="R2818" s="9"/>
      <c r="S2818" s="9"/>
      <c r="T2818" s="9"/>
      <c r="U2818" s="9"/>
      <c r="V2818" s="9"/>
      <c r="W2818" s="9" t="str">
        <f t="shared" si="88"/>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9"/>
        <v>-</v>
      </c>
      <c r="R2819" s="8"/>
      <c r="S2819" s="8"/>
      <c r="T2819" s="8"/>
      <c r="U2819" s="8"/>
      <c r="V2819" s="8"/>
      <c r="W2819" s="8" t="str">
        <f t="shared" si="88"/>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9"/>
        <v>-</v>
      </c>
      <c r="R2820" s="9"/>
      <c r="S2820" s="9"/>
      <c r="T2820" s="9"/>
      <c r="U2820" s="9"/>
      <c r="V2820" s="9"/>
      <c r="W2820" s="9" t="str">
        <f t="shared" si="88"/>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9"/>
        <v>-</v>
      </c>
      <c r="R2821" s="8"/>
      <c r="S2821" s="8"/>
      <c r="T2821" s="8"/>
      <c r="U2821" s="8"/>
      <c r="V2821" s="8"/>
      <c r="W2821" s="8" t="str">
        <f t="shared" ref="W2821:W2884" si="90">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1">IF(B2822&gt;1/1/1900, (IF(R2822="Closed",(DATEDIF(B2822,P2822,"d"))-(DATEDIF(M2822,O2822,"d")),IF(OR(R2822="Pending",ISBLANK(P2822)),TODAY()-B2822))),"-")</f>
        <v>-</v>
      </c>
      <c r="R2822" s="9"/>
      <c r="S2822" s="9"/>
      <c r="T2822" s="9"/>
      <c r="U2822" s="9"/>
      <c r="V2822" s="9"/>
      <c r="W2822" s="9" t="str">
        <f t="shared" si="90"/>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1"/>
        <v>-</v>
      </c>
      <c r="R2823" s="8"/>
      <c r="S2823" s="8"/>
      <c r="T2823" s="8"/>
      <c r="U2823" s="8"/>
      <c r="V2823" s="8"/>
      <c r="W2823" s="8" t="str">
        <f t="shared" si="90"/>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1"/>
        <v>-</v>
      </c>
      <c r="R2824" s="9"/>
      <c r="S2824" s="9"/>
      <c r="T2824" s="9"/>
      <c r="U2824" s="9"/>
      <c r="V2824" s="9"/>
      <c r="W2824" s="9" t="str">
        <f t="shared" si="90"/>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1"/>
        <v>-</v>
      </c>
      <c r="R2825" s="8"/>
      <c r="S2825" s="8"/>
      <c r="T2825" s="8"/>
      <c r="U2825" s="8"/>
      <c r="V2825" s="8"/>
      <c r="W2825" s="8" t="str">
        <f t="shared" si="90"/>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1"/>
        <v>-</v>
      </c>
      <c r="R2826" s="9"/>
      <c r="S2826" s="9"/>
      <c r="T2826" s="9"/>
      <c r="U2826" s="9"/>
      <c r="V2826" s="9"/>
      <c r="W2826" s="9" t="str">
        <f t="shared" si="90"/>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1"/>
        <v>-</v>
      </c>
      <c r="R2827" s="8"/>
      <c r="S2827" s="8"/>
      <c r="T2827" s="8"/>
      <c r="U2827" s="8"/>
      <c r="V2827" s="8"/>
      <c r="W2827" s="8" t="str">
        <f t="shared" si="90"/>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1"/>
        <v>-</v>
      </c>
      <c r="R2828" s="9"/>
      <c r="S2828" s="9"/>
      <c r="T2828" s="9"/>
      <c r="U2828" s="9"/>
      <c r="V2828" s="9"/>
      <c r="W2828" s="9" t="str">
        <f t="shared" si="90"/>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1"/>
        <v>-</v>
      </c>
      <c r="R2829" s="8"/>
      <c r="S2829" s="8"/>
      <c r="T2829" s="8"/>
      <c r="U2829" s="8"/>
      <c r="V2829" s="8"/>
      <c r="W2829" s="8" t="str">
        <f t="shared" si="90"/>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1"/>
        <v>-</v>
      </c>
      <c r="R2830" s="9"/>
      <c r="S2830" s="9"/>
      <c r="T2830" s="9"/>
      <c r="U2830" s="9"/>
      <c r="V2830" s="9"/>
      <c r="W2830" s="9" t="str">
        <f t="shared" si="90"/>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1"/>
        <v>-</v>
      </c>
      <c r="R2831" s="8"/>
      <c r="S2831" s="8"/>
      <c r="T2831" s="8"/>
      <c r="U2831" s="8"/>
      <c r="V2831" s="8"/>
      <c r="W2831" s="8" t="str">
        <f t="shared" si="90"/>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1"/>
        <v>-</v>
      </c>
      <c r="R2832" s="9"/>
      <c r="S2832" s="9"/>
      <c r="T2832" s="9"/>
      <c r="U2832" s="9"/>
      <c r="V2832" s="9"/>
      <c r="W2832" s="9" t="str">
        <f t="shared" si="90"/>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1"/>
        <v>-</v>
      </c>
      <c r="R2833" s="8"/>
      <c r="S2833" s="8"/>
      <c r="T2833" s="8"/>
      <c r="U2833" s="8"/>
      <c r="V2833" s="8"/>
      <c r="W2833" s="8" t="str">
        <f t="shared" si="90"/>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1"/>
        <v>-</v>
      </c>
      <c r="R2834" s="9"/>
      <c r="S2834" s="9"/>
      <c r="T2834" s="9"/>
      <c r="U2834" s="9"/>
      <c r="V2834" s="9"/>
      <c r="W2834" s="9" t="str">
        <f t="shared" si="90"/>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1"/>
        <v>-</v>
      </c>
      <c r="R2835" s="8"/>
      <c r="S2835" s="8"/>
      <c r="T2835" s="8"/>
      <c r="U2835" s="8"/>
      <c r="V2835" s="8"/>
      <c r="W2835" s="8" t="str">
        <f t="shared" si="90"/>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1"/>
        <v>-</v>
      </c>
      <c r="R2836" s="9"/>
      <c r="S2836" s="9"/>
      <c r="T2836" s="9"/>
      <c r="U2836" s="9"/>
      <c r="V2836" s="9"/>
      <c r="W2836" s="9" t="str">
        <f t="shared" si="90"/>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1"/>
        <v>-</v>
      </c>
      <c r="R2837" s="8"/>
      <c r="S2837" s="8"/>
      <c r="T2837" s="8"/>
      <c r="U2837" s="8"/>
      <c r="V2837" s="8"/>
      <c r="W2837" s="8" t="str">
        <f t="shared" si="90"/>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1"/>
        <v>-</v>
      </c>
      <c r="R2838" s="9"/>
      <c r="S2838" s="9"/>
      <c r="T2838" s="9"/>
      <c r="U2838" s="9"/>
      <c r="V2838" s="9"/>
      <c r="W2838" s="9" t="str">
        <f t="shared" si="90"/>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1"/>
        <v>-</v>
      </c>
      <c r="R2839" s="8"/>
      <c r="S2839" s="8"/>
      <c r="T2839" s="8"/>
      <c r="U2839" s="8"/>
      <c r="V2839" s="8"/>
      <c r="W2839" s="8" t="str">
        <f t="shared" si="90"/>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1"/>
        <v>-</v>
      </c>
      <c r="R2840" s="9"/>
      <c r="S2840" s="9"/>
      <c r="T2840" s="9"/>
      <c r="U2840" s="9"/>
      <c r="V2840" s="9"/>
      <c r="W2840" s="9" t="str">
        <f t="shared" si="90"/>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1"/>
        <v>-</v>
      </c>
      <c r="R2841" s="8"/>
      <c r="S2841" s="8"/>
      <c r="T2841" s="8"/>
      <c r="U2841" s="8"/>
      <c r="V2841" s="8"/>
      <c r="W2841" s="8" t="str">
        <f t="shared" si="90"/>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1"/>
        <v>-</v>
      </c>
      <c r="R2842" s="9"/>
      <c r="S2842" s="9"/>
      <c r="T2842" s="9"/>
      <c r="U2842" s="9"/>
      <c r="V2842" s="9"/>
      <c r="W2842" s="9" t="str">
        <f t="shared" si="90"/>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1"/>
        <v>-</v>
      </c>
      <c r="R2843" s="8"/>
      <c r="S2843" s="8"/>
      <c r="T2843" s="8"/>
      <c r="U2843" s="8"/>
      <c r="V2843" s="8"/>
      <c r="W2843" s="8" t="str">
        <f t="shared" si="90"/>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1"/>
        <v>-</v>
      </c>
      <c r="R2844" s="9"/>
      <c r="S2844" s="9"/>
      <c r="T2844" s="9"/>
      <c r="U2844" s="9"/>
      <c r="V2844" s="9"/>
      <c r="W2844" s="9" t="str">
        <f t="shared" si="90"/>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1"/>
        <v>-</v>
      </c>
      <c r="R2845" s="8"/>
      <c r="S2845" s="8"/>
      <c r="T2845" s="8"/>
      <c r="U2845" s="8"/>
      <c r="V2845" s="8"/>
      <c r="W2845" s="8" t="str">
        <f t="shared" si="90"/>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1"/>
        <v>-</v>
      </c>
      <c r="R2846" s="9"/>
      <c r="S2846" s="9"/>
      <c r="T2846" s="9"/>
      <c r="U2846" s="9"/>
      <c r="V2846" s="9"/>
      <c r="W2846" s="9" t="str">
        <f t="shared" si="90"/>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1"/>
        <v>-</v>
      </c>
      <c r="R2847" s="8"/>
      <c r="S2847" s="8"/>
      <c r="T2847" s="8"/>
      <c r="U2847" s="8"/>
      <c r="V2847" s="8"/>
      <c r="W2847" s="8" t="str">
        <f t="shared" si="90"/>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1"/>
        <v>-</v>
      </c>
      <c r="R2848" s="9"/>
      <c r="S2848" s="9"/>
      <c r="T2848" s="9"/>
      <c r="U2848" s="9"/>
      <c r="V2848" s="9"/>
      <c r="W2848" s="9" t="str">
        <f t="shared" si="90"/>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1"/>
        <v>-</v>
      </c>
      <c r="R2849" s="8"/>
      <c r="S2849" s="8"/>
      <c r="T2849" s="8"/>
      <c r="U2849" s="8"/>
      <c r="V2849" s="8"/>
      <c r="W2849" s="8" t="str">
        <f t="shared" si="90"/>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1"/>
        <v>-</v>
      </c>
      <c r="R2850" s="9"/>
      <c r="S2850" s="9"/>
      <c r="T2850" s="9"/>
      <c r="U2850" s="9"/>
      <c r="V2850" s="9"/>
      <c r="W2850" s="9" t="str">
        <f t="shared" si="90"/>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1"/>
        <v>-</v>
      </c>
      <c r="R2851" s="8"/>
      <c r="S2851" s="8"/>
      <c r="T2851" s="8"/>
      <c r="U2851" s="8"/>
      <c r="V2851" s="8"/>
      <c r="W2851" s="8" t="str">
        <f t="shared" si="90"/>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1"/>
        <v>-</v>
      </c>
      <c r="R2852" s="9"/>
      <c r="S2852" s="9"/>
      <c r="T2852" s="9"/>
      <c r="U2852" s="9"/>
      <c r="V2852" s="9"/>
      <c r="W2852" s="9" t="str">
        <f t="shared" si="90"/>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1"/>
        <v>-</v>
      </c>
      <c r="R2853" s="8"/>
      <c r="S2853" s="8"/>
      <c r="T2853" s="8"/>
      <c r="U2853" s="8"/>
      <c r="V2853" s="8"/>
      <c r="W2853" s="8" t="str">
        <f t="shared" si="90"/>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1"/>
        <v>-</v>
      </c>
      <c r="R2854" s="9"/>
      <c r="S2854" s="9"/>
      <c r="T2854" s="9"/>
      <c r="U2854" s="9"/>
      <c r="V2854" s="9"/>
      <c r="W2854" s="9" t="str">
        <f t="shared" si="90"/>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1"/>
        <v>-</v>
      </c>
      <c r="R2855" s="8"/>
      <c r="S2855" s="8"/>
      <c r="T2855" s="8"/>
      <c r="U2855" s="8"/>
      <c r="V2855" s="8"/>
      <c r="W2855" s="8" t="str">
        <f t="shared" si="90"/>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1"/>
        <v>-</v>
      </c>
      <c r="R2856" s="9"/>
      <c r="S2856" s="9"/>
      <c r="T2856" s="9"/>
      <c r="U2856" s="9"/>
      <c r="V2856" s="9"/>
      <c r="W2856" s="9" t="str">
        <f t="shared" si="90"/>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1"/>
        <v>-</v>
      </c>
      <c r="R2857" s="8"/>
      <c r="S2857" s="8"/>
      <c r="T2857" s="8"/>
      <c r="U2857" s="8"/>
      <c r="V2857" s="8"/>
      <c r="W2857" s="8" t="str">
        <f t="shared" si="90"/>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1"/>
        <v>-</v>
      </c>
      <c r="R2858" s="9"/>
      <c r="S2858" s="9"/>
      <c r="T2858" s="9"/>
      <c r="U2858" s="9"/>
      <c r="V2858" s="9"/>
      <c r="W2858" s="9" t="str">
        <f t="shared" si="90"/>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1"/>
        <v>-</v>
      </c>
      <c r="R2859" s="8"/>
      <c r="S2859" s="8"/>
      <c r="T2859" s="8"/>
      <c r="U2859" s="8"/>
      <c r="V2859" s="8"/>
      <c r="W2859" s="8" t="str">
        <f t="shared" si="90"/>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1"/>
        <v>-</v>
      </c>
      <c r="R2860" s="9"/>
      <c r="S2860" s="9"/>
      <c r="T2860" s="9"/>
      <c r="U2860" s="9"/>
      <c r="V2860" s="9"/>
      <c r="W2860" s="9" t="str">
        <f t="shared" si="90"/>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1"/>
        <v>-</v>
      </c>
      <c r="R2861" s="8"/>
      <c r="S2861" s="8"/>
      <c r="T2861" s="8"/>
      <c r="U2861" s="8"/>
      <c r="V2861" s="8"/>
      <c r="W2861" s="8" t="str">
        <f t="shared" si="90"/>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1"/>
        <v>-</v>
      </c>
      <c r="R2862" s="9"/>
      <c r="S2862" s="9"/>
      <c r="T2862" s="9"/>
      <c r="U2862" s="9"/>
      <c r="V2862" s="9"/>
      <c r="W2862" s="9" t="str">
        <f t="shared" si="90"/>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1"/>
        <v>-</v>
      </c>
      <c r="R2863" s="8"/>
      <c r="S2863" s="8"/>
      <c r="T2863" s="8"/>
      <c r="U2863" s="8"/>
      <c r="V2863" s="8"/>
      <c r="W2863" s="8" t="str">
        <f t="shared" si="90"/>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1"/>
        <v>-</v>
      </c>
      <c r="R2864" s="9"/>
      <c r="S2864" s="9"/>
      <c r="T2864" s="9"/>
      <c r="U2864" s="9"/>
      <c r="V2864" s="9"/>
      <c r="W2864" s="9" t="str">
        <f t="shared" si="90"/>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1"/>
        <v>-</v>
      </c>
      <c r="R2865" s="8"/>
      <c r="S2865" s="8"/>
      <c r="T2865" s="8"/>
      <c r="U2865" s="8"/>
      <c r="V2865" s="8"/>
      <c r="W2865" s="8" t="str">
        <f t="shared" si="90"/>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1"/>
        <v>-</v>
      </c>
      <c r="R2866" s="9"/>
      <c r="S2866" s="9"/>
      <c r="T2866" s="9"/>
      <c r="U2866" s="9"/>
      <c r="V2866" s="9"/>
      <c r="W2866" s="9" t="str">
        <f t="shared" si="90"/>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1"/>
        <v>-</v>
      </c>
      <c r="R2867" s="8"/>
      <c r="S2867" s="8"/>
      <c r="T2867" s="8"/>
      <c r="U2867" s="8"/>
      <c r="V2867" s="8"/>
      <c r="W2867" s="8" t="str">
        <f t="shared" si="90"/>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1"/>
        <v>-</v>
      </c>
      <c r="R2868" s="9"/>
      <c r="S2868" s="9"/>
      <c r="T2868" s="9"/>
      <c r="U2868" s="9"/>
      <c r="V2868" s="9"/>
      <c r="W2868" s="9" t="str">
        <f t="shared" si="90"/>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1"/>
        <v>-</v>
      </c>
      <c r="R2869" s="8"/>
      <c r="S2869" s="8"/>
      <c r="T2869" s="8"/>
      <c r="U2869" s="8"/>
      <c r="V2869" s="8"/>
      <c r="W2869" s="8" t="str">
        <f t="shared" si="90"/>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1"/>
        <v>-</v>
      </c>
      <c r="R2870" s="9"/>
      <c r="S2870" s="9"/>
      <c r="T2870" s="9"/>
      <c r="U2870" s="9"/>
      <c r="V2870" s="9"/>
      <c r="W2870" s="9" t="str">
        <f t="shared" si="90"/>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1"/>
        <v>-</v>
      </c>
      <c r="R2871" s="8"/>
      <c r="S2871" s="8"/>
      <c r="T2871" s="8"/>
      <c r="U2871" s="8"/>
      <c r="V2871" s="8"/>
      <c r="W2871" s="8" t="str">
        <f t="shared" si="90"/>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1"/>
        <v>-</v>
      </c>
      <c r="R2872" s="9"/>
      <c r="S2872" s="9"/>
      <c r="T2872" s="9"/>
      <c r="U2872" s="9"/>
      <c r="V2872" s="9"/>
      <c r="W2872" s="9" t="str">
        <f t="shared" si="90"/>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1"/>
        <v>-</v>
      </c>
      <c r="R2873" s="8"/>
      <c r="S2873" s="8"/>
      <c r="T2873" s="8"/>
      <c r="U2873" s="8"/>
      <c r="V2873" s="8"/>
      <c r="W2873" s="8" t="str">
        <f t="shared" si="90"/>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1"/>
        <v>-</v>
      </c>
      <c r="R2874" s="9"/>
      <c r="S2874" s="9"/>
      <c r="T2874" s="9"/>
      <c r="U2874" s="9"/>
      <c r="V2874" s="9"/>
      <c r="W2874" s="9" t="str">
        <f t="shared" si="90"/>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1"/>
        <v>-</v>
      </c>
      <c r="R2875" s="8"/>
      <c r="S2875" s="8"/>
      <c r="T2875" s="8"/>
      <c r="U2875" s="8"/>
      <c r="V2875" s="8"/>
      <c r="W2875" s="8" t="str">
        <f t="shared" si="90"/>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1"/>
        <v>-</v>
      </c>
      <c r="R2876" s="9"/>
      <c r="S2876" s="9"/>
      <c r="T2876" s="9"/>
      <c r="U2876" s="9"/>
      <c r="V2876" s="9"/>
      <c r="W2876" s="9" t="str">
        <f t="shared" si="90"/>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1"/>
        <v>-</v>
      </c>
      <c r="R2877" s="8"/>
      <c r="S2877" s="8"/>
      <c r="T2877" s="8"/>
      <c r="U2877" s="8"/>
      <c r="V2877" s="8"/>
      <c r="W2877" s="8" t="str">
        <f t="shared" si="90"/>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1"/>
        <v>-</v>
      </c>
      <c r="R2878" s="9"/>
      <c r="S2878" s="9"/>
      <c r="T2878" s="9"/>
      <c r="U2878" s="9"/>
      <c r="V2878" s="9"/>
      <c r="W2878" s="9" t="str">
        <f t="shared" si="90"/>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1"/>
        <v>-</v>
      </c>
      <c r="R2879" s="8"/>
      <c r="S2879" s="8"/>
      <c r="T2879" s="8"/>
      <c r="U2879" s="8"/>
      <c r="V2879" s="8"/>
      <c r="W2879" s="8" t="str">
        <f t="shared" si="90"/>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1"/>
        <v>-</v>
      </c>
      <c r="R2880" s="9"/>
      <c r="S2880" s="9"/>
      <c r="T2880" s="9"/>
      <c r="U2880" s="9"/>
      <c r="V2880" s="9"/>
      <c r="W2880" s="9" t="str">
        <f t="shared" si="90"/>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1"/>
        <v>-</v>
      </c>
      <c r="R2881" s="8"/>
      <c r="S2881" s="8"/>
      <c r="T2881" s="8"/>
      <c r="U2881" s="8"/>
      <c r="V2881" s="8"/>
      <c r="W2881" s="8" t="str">
        <f t="shared" si="90"/>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1"/>
        <v>-</v>
      </c>
      <c r="R2882" s="9"/>
      <c r="S2882" s="9"/>
      <c r="T2882" s="9"/>
      <c r="U2882" s="9"/>
      <c r="V2882" s="9"/>
      <c r="W2882" s="9" t="str">
        <f t="shared" si="90"/>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1"/>
        <v>-</v>
      </c>
      <c r="R2883" s="8"/>
      <c r="S2883" s="8"/>
      <c r="T2883" s="8"/>
      <c r="U2883" s="8"/>
      <c r="V2883" s="8"/>
      <c r="W2883" s="8" t="str">
        <f t="shared" si="90"/>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1"/>
        <v>-</v>
      </c>
      <c r="R2884" s="9"/>
      <c r="S2884" s="9"/>
      <c r="T2884" s="9"/>
      <c r="U2884" s="9"/>
      <c r="V2884" s="9"/>
      <c r="W2884" s="9" t="str">
        <f t="shared" si="90"/>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1"/>
        <v>-</v>
      </c>
      <c r="R2885" s="8"/>
      <c r="S2885" s="8"/>
      <c r="T2885" s="8"/>
      <c r="U2885" s="8"/>
      <c r="V2885" s="8"/>
      <c r="W2885" s="8" t="str">
        <f t="shared" ref="W2885:W2948" si="92">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3">IF(B2886&gt;1/1/1900, (IF(R2886="Closed",(DATEDIF(B2886,P2886,"d"))-(DATEDIF(M2886,O2886,"d")),IF(OR(R2886="Pending",ISBLANK(P2886)),TODAY()-B2886))),"-")</f>
        <v>-</v>
      </c>
      <c r="R2886" s="9"/>
      <c r="S2886" s="9"/>
      <c r="T2886" s="9"/>
      <c r="U2886" s="9"/>
      <c r="V2886" s="9"/>
      <c r="W2886" s="9" t="str">
        <f t="shared" si="92"/>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3"/>
        <v>-</v>
      </c>
      <c r="R2887" s="8"/>
      <c r="S2887" s="8"/>
      <c r="T2887" s="8"/>
      <c r="U2887" s="8"/>
      <c r="V2887" s="8"/>
      <c r="W2887" s="8" t="str">
        <f t="shared" si="92"/>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3"/>
        <v>-</v>
      </c>
      <c r="R2888" s="9"/>
      <c r="S2888" s="9"/>
      <c r="T2888" s="9"/>
      <c r="U2888" s="9"/>
      <c r="V2888" s="9"/>
      <c r="W2888" s="9" t="str">
        <f t="shared" si="92"/>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3"/>
        <v>-</v>
      </c>
      <c r="R2889" s="8"/>
      <c r="S2889" s="8"/>
      <c r="T2889" s="8"/>
      <c r="U2889" s="8"/>
      <c r="V2889" s="8"/>
      <c r="W2889" s="8" t="str">
        <f t="shared" si="92"/>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3"/>
        <v>-</v>
      </c>
      <c r="R2890" s="9"/>
      <c r="S2890" s="9"/>
      <c r="T2890" s="9"/>
      <c r="U2890" s="9"/>
      <c r="V2890" s="9"/>
      <c r="W2890" s="9" t="str">
        <f t="shared" si="92"/>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3"/>
        <v>-</v>
      </c>
      <c r="R2891" s="8"/>
      <c r="S2891" s="8"/>
      <c r="T2891" s="8"/>
      <c r="U2891" s="8"/>
      <c r="V2891" s="8"/>
      <c r="W2891" s="8" t="str">
        <f t="shared" si="92"/>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3"/>
        <v>-</v>
      </c>
      <c r="R2892" s="9"/>
      <c r="S2892" s="9"/>
      <c r="T2892" s="9"/>
      <c r="U2892" s="9"/>
      <c r="V2892" s="9"/>
      <c r="W2892" s="9" t="str">
        <f t="shared" si="92"/>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3"/>
        <v>-</v>
      </c>
      <c r="R2893" s="8"/>
      <c r="S2893" s="8"/>
      <c r="T2893" s="8"/>
      <c r="U2893" s="8"/>
      <c r="V2893" s="8"/>
      <c r="W2893" s="8" t="str">
        <f t="shared" si="92"/>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3"/>
        <v>-</v>
      </c>
      <c r="R2894" s="9"/>
      <c r="S2894" s="9"/>
      <c r="T2894" s="9"/>
      <c r="U2894" s="9"/>
      <c r="V2894" s="9"/>
      <c r="W2894" s="9" t="str">
        <f t="shared" si="92"/>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3"/>
        <v>-</v>
      </c>
      <c r="R2895" s="8"/>
      <c r="S2895" s="8"/>
      <c r="T2895" s="8"/>
      <c r="U2895" s="8"/>
      <c r="V2895" s="8"/>
      <c r="W2895" s="8" t="str">
        <f t="shared" si="92"/>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3"/>
        <v>-</v>
      </c>
      <c r="R2896" s="9"/>
      <c r="S2896" s="9"/>
      <c r="T2896" s="9"/>
      <c r="U2896" s="9"/>
      <c r="V2896" s="9"/>
      <c r="W2896" s="9" t="str">
        <f t="shared" si="92"/>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3"/>
        <v>-</v>
      </c>
      <c r="R2897" s="8"/>
      <c r="S2897" s="8"/>
      <c r="T2897" s="8"/>
      <c r="U2897" s="8"/>
      <c r="V2897" s="8"/>
      <c r="W2897" s="8" t="str">
        <f t="shared" si="92"/>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3"/>
        <v>-</v>
      </c>
      <c r="R2898" s="9"/>
      <c r="S2898" s="9"/>
      <c r="T2898" s="9"/>
      <c r="U2898" s="9"/>
      <c r="V2898" s="9"/>
      <c r="W2898" s="9" t="str">
        <f t="shared" si="92"/>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3"/>
        <v>-</v>
      </c>
      <c r="R2899" s="8"/>
      <c r="S2899" s="8"/>
      <c r="T2899" s="8"/>
      <c r="U2899" s="8"/>
      <c r="V2899" s="8"/>
      <c r="W2899" s="8" t="str">
        <f t="shared" si="92"/>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3"/>
        <v>-</v>
      </c>
      <c r="R2900" s="9"/>
      <c r="S2900" s="9"/>
      <c r="T2900" s="9"/>
      <c r="U2900" s="9"/>
      <c r="V2900" s="9"/>
      <c r="W2900" s="9" t="str">
        <f t="shared" si="92"/>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3"/>
        <v>-</v>
      </c>
      <c r="R2901" s="8"/>
      <c r="S2901" s="8"/>
      <c r="T2901" s="8"/>
      <c r="U2901" s="8"/>
      <c r="V2901" s="8"/>
      <c r="W2901" s="8" t="str">
        <f t="shared" si="92"/>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3"/>
        <v>-</v>
      </c>
      <c r="R2902" s="9"/>
      <c r="S2902" s="9"/>
      <c r="T2902" s="9"/>
      <c r="U2902" s="9"/>
      <c r="V2902" s="9"/>
      <c r="W2902" s="9" t="str">
        <f t="shared" si="92"/>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3"/>
        <v>-</v>
      </c>
      <c r="R2903" s="8"/>
      <c r="S2903" s="8"/>
      <c r="T2903" s="8"/>
      <c r="U2903" s="8"/>
      <c r="V2903" s="8"/>
      <c r="W2903" s="8" t="str">
        <f t="shared" si="92"/>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3"/>
        <v>-</v>
      </c>
      <c r="R2904" s="9"/>
      <c r="S2904" s="9"/>
      <c r="T2904" s="9"/>
      <c r="U2904" s="9"/>
      <c r="V2904" s="9"/>
      <c r="W2904" s="9" t="str">
        <f t="shared" si="92"/>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3"/>
        <v>-</v>
      </c>
      <c r="R2905" s="8"/>
      <c r="S2905" s="8"/>
      <c r="T2905" s="8"/>
      <c r="U2905" s="8"/>
      <c r="V2905" s="8"/>
      <c r="W2905" s="8" t="str">
        <f t="shared" si="92"/>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3"/>
        <v>-</v>
      </c>
      <c r="R2906" s="9"/>
      <c r="S2906" s="9"/>
      <c r="T2906" s="9"/>
      <c r="U2906" s="9"/>
      <c r="V2906" s="9"/>
      <c r="W2906" s="9" t="str">
        <f t="shared" si="92"/>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3"/>
        <v>-</v>
      </c>
      <c r="R2907" s="8"/>
      <c r="S2907" s="8"/>
      <c r="T2907" s="8"/>
      <c r="U2907" s="8"/>
      <c r="V2907" s="8"/>
      <c r="W2907" s="8" t="str">
        <f t="shared" si="92"/>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3"/>
        <v>-</v>
      </c>
      <c r="R2908" s="9"/>
      <c r="S2908" s="9"/>
      <c r="T2908" s="9"/>
      <c r="U2908" s="9"/>
      <c r="V2908" s="9"/>
      <c r="W2908" s="9" t="str">
        <f t="shared" si="92"/>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3"/>
        <v>-</v>
      </c>
      <c r="R2909" s="8"/>
      <c r="S2909" s="8"/>
      <c r="T2909" s="8"/>
      <c r="U2909" s="8"/>
      <c r="V2909" s="8"/>
      <c r="W2909" s="8" t="str">
        <f t="shared" si="92"/>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3"/>
        <v>-</v>
      </c>
      <c r="R2910" s="9"/>
      <c r="S2910" s="9"/>
      <c r="T2910" s="9"/>
      <c r="U2910" s="9"/>
      <c r="V2910" s="9"/>
      <c r="W2910" s="9" t="str">
        <f t="shared" si="92"/>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3"/>
        <v>-</v>
      </c>
      <c r="R2911" s="8"/>
      <c r="S2911" s="8"/>
      <c r="T2911" s="8"/>
      <c r="U2911" s="8"/>
      <c r="V2911" s="8"/>
      <c r="W2911" s="8" t="str">
        <f t="shared" si="92"/>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3"/>
        <v>-</v>
      </c>
      <c r="R2912" s="9"/>
      <c r="S2912" s="9"/>
      <c r="T2912" s="9"/>
      <c r="U2912" s="9"/>
      <c r="V2912" s="9"/>
      <c r="W2912" s="9" t="str">
        <f t="shared" si="92"/>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3"/>
        <v>-</v>
      </c>
      <c r="R2913" s="8"/>
      <c r="S2913" s="8"/>
      <c r="T2913" s="8"/>
      <c r="U2913" s="8"/>
      <c r="V2913" s="8"/>
      <c r="W2913" s="8" t="str">
        <f t="shared" si="92"/>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3"/>
        <v>-</v>
      </c>
      <c r="R2914" s="9"/>
      <c r="S2914" s="9"/>
      <c r="T2914" s="9"/>
      <c r="U2914" s="9"/>
      <c r="V2914" s="9"/>
      <c r="W2914" s="9" t="str">
        <f t="shared" si="92"/>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3"/>
        <v>-</v>
      </c>
      <c r="R2915" s="8"/>
      <c r="S2915" s="8"/>
      <c r="T2915" s="8"/>
      <c r="U2915" s="8"/>
      <c r="V2915" s="8"/>
      <c r="W2915" s="8" t="str">
        <f t="shared" si="92"/>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3"/>
        <v>-</v>
      </c>
      <c r="R2916" s="9"/>
      <c r="S2916" s="9"/>
      <c r="T2916" s="9"/>
      <c r="U2916" s="9"/>
      <c r="V2916" s="9"/>
      <c r="W2916" s="9" t="str">
        <f t="shared" si="92"/>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3"/>
        <v>-</v>
      </c>
      <c r="R2917" s="8"/>
      <c r="S2917" s="8"/>
      <c r="T2917" s="8"/>
      <c r="U2917" s="8"/>
      <c r="V2917" s="8"/>
      <c r="W2917" s="8" t="str">
        <f t="shared" si="92"/>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3"/>
        <v>-</v>
      </c>
      <c r="R2918" s="9"/>
      <c r="S2918" s="9"/>
      <c r="T2918" s="9"/>
      <c r="U2918" s="9"/>
      <c r="V2918" s="9"/>
      <c r="W2918" s="9" t="str">
        <f t="shared" si="92"/>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3"/>
        <v>-</v>
      </c>
      <c r="R2919" s="8"/>
      <c r="S2919" s="8"/>
      <c r="T2919" s="8"/>
      <c r="U2919" s="8"/>
      <c r="V2919" s="8"/>
      <c r="W2919" s="8" t="str">
        <f t="shared" si="92"/>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3"/>
        <v>-</v>
      </c>
      <c r="R2920" s="9"/>
      <c r="S2920" s="9"/>
      <c r="T2920" s="9"/>
      <c r="U2920" s="9"/>
      <c r="V2920" s="9"/>
      <c r="W2920" s="9" t="str">
        <f t="shared" si="92"/>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3"/>
        <v>-</v>
      </c>
      <c r="R2921" s="8"/>
      <c r="S2921" s="8"/>
      <c r="T2921" s="8"/>
      <c r="U2921" s="8"/>
      <c r="V2921" s="8"/>
      <c r="W2921" s="8" t="str">
        <f t="shared" si="92"/>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3"/>
        <v>-</v>
      </c>
      <c r="R2922" s="9"/>
      <c r="S2922" s="9"/>
      <c r="T2922" s="9"/>
      <c r="U2922" s="9"/>
      <c r="V2922" s="9"/>
      <c r="W2922" s="9" t="str">
        <f t="shared" si="92"/>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3"/>
        <v>-</v>
      </c>
      <c r="R2923" s="8"/>
      <c r="S2923" s="8"/>
      <c r="T2923" s="8"/>
      <c r="U2923" s="8"/>
      <c r="V2923" s="8"/>
      <c r="W2923" s="8" t="str">
        <f t="shared" si="92"/>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3"/>
        <v>-</v>
      </c>
      <c r="R2924" s="9"/>
      <c r="S2924" s="9"/>
      <c r="T2924" s="9"/>
      <c r="U2924" s="9"/>
      <c r="V2924" s="9"/>
      <c r="W2924" s="9" t="str">
        <f t="shared" si="92"/>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3"/>
        <v>-</v>
      </c>
      <c r="R2925" s="8"/>
      <c r="S2925" s="8"/>
      <c r="T2925" s="8"/>
      <c r="U2925" s="8"/>
      <c r="V2925" s="8"/>
      <c r="W2925" s="8" t="str">
        <f t="shared" si="92"/>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3"/>
        <v>-</v>
      </c>
      <c r="R2926" s="9"/>
      <c r="S2926" s="9"/>
      <c r="T2926" s="9"/>
      <c r="U2926" s="9"/>
      <c r="V2926" s="9"/>
      <c r="W2926" s="9" t="str">
        <f t="shared" si="92"/>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3"/>
        <v>-</v>
      </c>
      <c r="R2927" s="8"/>
      <c r="S2927" s="8"/>
      <c r="T2927" s="8"/>
      <c r="U2927" s="8"/>
      <c r="V2927" s="8"/>
      <c r="W2927" s="8" t="str">
        <f t="shared" si="92"/>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3"/>
        <v>-</v>
      </c>
      <c r="R2928" s="9"/>
      <c r="S2928" s="9"/>
      <c r="T2928" s="9"/>
      <c r="U2928" s="9"/>
      <c r="V2928" s="9"/>
      <c r="W2928" s="9" t="str">
        <f t="shared" si="92"/>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3"/>
        <v>-</v>
      </c>
      <c r="R2929" s="8"/>
      <c r="S2929" s="8"/>
      <c r="T2929" s="8"/>
      <c r="U2929" s="8"/>
      <c r="V2929" s="8"/>
      <c r="W2929" s="8" t="str">
        <f t="shared" si="92"/>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3"/>
        <v>-</v>
      </c>
      <c r="R2930" s="9"/>
      <c r="S2930" s="9"/>
      <c r="T2930" s="9"/>
      <c r="U2930" s="9"/>
      <c r="V2930" s="9"/>
      <c r="W2930" s="9" t="str">
        <f t="shared" si="92"/>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3"/>
        <v>-</v>
      </c>
      <c r="R2931" s="8"/>
      <c r="S2931" s="8"/>
      <c r="T2931" s="8"/>
      <c r="U2931" s="8"/>
      <c r="V2931" s="8"/>
      <c r="W2931" s="8" t="str">
        <f t="shared" si="92"/>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3"/>
        <v>-</v>
      </c>
      <c r="R2932" s="9"/>
      <c r="S2932" s="9"/>
      <c r="T2932" s="9"/>
      <c r="U2932" s="9"/>
      <c r="V2932" s="9"/>
      <c r="W2932" s="9" t="str">
        <f t="shared" si="92"/>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3"/>
        <v>-</v>
      </c>
      <c r="R2933" s="8"/>
      <c r="S2933" s="8"/>
      <c r="T2933" s="8"/>
      <c r="U2933" s="8"/>
      <c r="V2933" s="8"/>
      <c r="W2933" s="8" t="str">
        <f t="shared" si="92"/>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3"/>
        <v>-</v>
      </c>
      <c r="R2934" s="9"/>
      <c r="S2934" s="9"/>
      <c r="T2934" s="9"/>
      <c r="U2934" s="9"/>
      <c r="V2934" s="9"/>
      <c r="W2934" s="9" t="str">
        <f t="shared" si="92"/>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3"/>
        <v>-</v>
      </c>
      <c r="R2935" s="8"/>
      <c r="S2935" s="8"/>
      <c r="T2935" s="8"/>
      <c r="U2935" s="8"/>
      <c r="V2935" s="8"/>
      <c r="W2935" s="8" t="str">
        <f t="shared" si="92"/>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3"/>
        <v>-</v>
      </c>
      <c r="R2936" s="9"/>
      <c r="S2936" s="9"/>
      <c r="T2936" s="9"/>
      <c r="U2936" s="9"/>
      <c r="V2936" s="9"/>
      <c r="W2936" s="9" t="str">
        <f t="shared" si="92"/>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3"/>
        <v>-</v>
      </c>
      <c r="R2937" s="8"/>
      <c r="S2937" s="8"/>
      <c r="T2937" s="8"/>
      <c r="U2937" s="8"/>
      <c r="V2937" s="8"/>
      <c r="W2937" s="8" t="str">
        <f t="shared" si="92"/>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3"/>
        <v>-</v>
      </c>
      <c r="R2938" s="9"/>
      <c r="S2938" s="9"/>
      <c r="T2938" s="9"/>
      <c r="U2938" s="9"/>
      <c r="V2938" s="9"/>
      <c r="W2938" s="9" t="str">
        <f t="shared" si="92"/>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3"/>
        <v>-</v>
      </c>
      <c r="R2939" s="8"/>
      <c r="S2939" s="8"/>
      <c r="T2939" s="8"/>
      <c r="U2939" s="8"/>
      <c r="V2939" s="8"/>
      <c r="W2939" s="8" t="str">
        <f t="shared" si="92"/>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3"/>
        <v>-</v>
      </c>
      <c r="R2940" s="9"/>
      <c r="S2940" s="9"/>
      <c r="T2940" s="9"/>
      <c r="U2940" s="9"/>
      <c r="V2940" s="9"/>
      <c r="W2940" s="9" t="str">
        <f t="shared" si="92"/>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3"/>
        <v>-</v>
      </c>
      <c r="R2941" s="8"/>
      <c r="S2941" s="8"/>
      <c r="T2941" s="8"/>
      <c r="U2941" s="8"/>
      <c r="V2941" s="8"/>
      <c r="W2941" s="8" t="str">
        <f t="shared" si="92"/>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3"/>
        <v>-</v>
      </c>
      <c r="R2942" s="9"/>
      <c r="S2942" s="9"/>
      <c r="T2942" s="9"/>
      <c r="U2942" s="9"/>
      <c r="V2942" s="9"/>
      <c r="W2942" s="9" t="str">
        <f t="shared" si="92"/>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3"/>
        <v>-</v>
      </c>
      <c r="R2943" s="8"/>
      <c r="S2943" s="8"/>
      <c r="T2943" s="8"/>
      <c r="U2943" s="8"/>
      <c r="V2943" s="8"/>
      <c r="W2943" s="8" t="str">
        <f t="shared" si="92"/>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3"/>
        <v>-</v>
      </c>
      <c r="R2944" s="9"/>
      <c r="S2944" s="9"/>
      <c r="T2944" s="9"/>
      <c r="U2944" s="9"/>
      <c r="V2944" s="9"/>
      <c r="W2944" s="9" t="str">
        <f t="shared" si="92"/>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3"/>
        <v>-</v>
      </c>
      <c r="R2945" s="8"/>
      <c r="S2945" s="8"/>
      <c r="T2945" s="8"/>
      <c r="U2945" s="8"/>
      <c r="V2945" s="8"/>
      <c r="W2945" s="8" t="str">
        <f t="shared" si="92"/>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3"/>
        <v>-</v>
      </c>
      <c r="R2946" s="9"/>
      <c r="S2946" s="9"/>
      <c r="T2946" s="9"/>
      <c r="U2946" s="9"/>
      <c r="V2946" s="9"/>
      <c r="W2946" s="9" t="str">
        <f t="shared" si="92"/>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3"/>
        <v>-</v>
      </c>
      <c r="R2947" s="8"/>
      <c r="S2947" s="8"/>
      <c r="T2947" s="8"/>
      <c r="U2947" s="8"/>
      <c r="V2947" s="8"/>
      <c r="W2947" s="8" t="str">
        <f t="shared" si="92"/>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3"/>
        <v>-</v>
      </c>
      <c r="R2948" s="9"/>
      <c r="S2948" s="9"/>
      <c r="T2948" s="9"/>
      <c r="U2948" s="9"/>
      <c r="V2948" s="9"/>
      <c r="W2948" s="9" t="str">
        <f t="shared" si="92"/>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3"/>
        <v>-</v>
      </c>
      <c r="R2949" s="8"/>
      <c r="S2949" s="8"/>
      <c r="T2949" s="8"/>
      <c r="U2949" s="8"/>
      <c r="V2949" s="8"/>
      <c r="W2949" s="8" t="str">
        <f t="shared" ref="W2949:W3012" si="94">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5">IF(B2950&gt;1/1/1900, (IF(R2950="Closed",(DATEDIF(B2950,P2950,"d"))-(DATEDIF(M2950,O2950,"d")),IF(OR(R2950="Pending",ISBLANK(P2950)),TODAY()-B2950))),"-")</f>
        <v>-</v>
      </c>
      <c r="R2950" s="9"/>
      <c r="S2950" s="9"/>
      <c r="T2950" s="9"/>
      <c r="U2950" s="9"/>
      <c r="V2950" s="9"/>
      <c r="W2950" s="9" t="str">
        <f t="shared" si="94"/>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5"/>
        <v>-</v>
      </c>
      <c r="R2951" s="8"/>
      <c r="S2951" s="8"/>
      <c r="T2951" s="8"/>
      <c r="U2951" s="8"/>
      <c r="V2951" s="8"/>
      <c r="W2951" s="8" t="str">
        <f t="shared" si="94"/>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5"/>
        <v>-</v>
      </c>
      <c r="R2952" s="9"/>
      <c r="S2952" s="9"/>
      <c r="T2952" s="9"/>
      <c r="U2952" s="9"/>
      <c r="V2952" s="9"/>
      <c r="W2952" s="9" t="str">
        <f t="shared" si="94"/>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5"/>
        <v>-</v>
      </c>
      <c r="R2953" s="8"/>
      <c r="S2953" s="8"/>
      <c r="T2953" s="8"/>
      <c r="U2953" s="8"/>
      <c r="V2953" s="8"/>
      <c r="W2953" s="8" t="str">
        <f t="shared" si="94"/>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5"/>
        <v>-</v>
      </c>
      <c r="R2954" s="9"/>
      <c r="S2954" s="9"/>
      <c r="T2954" s="9"/>
      <c r="U2954" s="9"/>
      <c r="V2954" s="9"/>
      <c r="W2954" s="9" t="str">
        <f t="shared" si="94"/>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5"/>
        <v>-</v>
      </c>
      <c r="R2955" s="8"/>
      <c r="S2955" s="8"/>
      <c r="T2955" s="8"/>
      <c r="U2955" s="8"/>
      <c r="V2955" s="8"/>
      <c r="W2955" s="8" t="str">
        <f t="shared" si="94"/>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5"/>
        <v>-</v>
      </c>
      <c r="R2956" s="9"/>
      <c r="S2956" s="9"/>
      <c r="T2956" s="9"/>
      <c r="U2956" s="9"/>
      <c r="V2956" s="9"/>
      <c r="W2956" s="9" t="str">
        <f t="shared" si="94"/>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5"/>
        <v>-</v>
      </c>
      <c r="R2957" s="8"/>
      <c r="S2957" s="8"/>
      <c r="T2957" s="8"/>
      <c r="U2957" s="8"/>
      <c r="V2957" s="8"/>
      <c r="W2957" s="8" t="str">
        <f t="shared" si="94"/>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5"/>
        <v>-</v>
      </c>
      <c r="R2958" s="9"/>
      <c r="S2958" s="9"/>
      <c r="T2958" s="9"/>
      <c r="U2958" s="9"/>
      <c r="V2958" s="9"/>
      <c r="W2958" s="9" t="str">
        <f t="shared" si="94"/>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5"/>
        <v>-</v>
      </c>
      <c r="R2959" s="8"/>
      <c r="S2959" s="8"/>
      <c r="T2959" s="8"/>
      <c r="U2959" s="8"/>
      <c r="V2959" s="8"/>
      <c r="W2959" s="8" t="str">
        <f t="shared" si="94"/>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5"/>
        <v>-</v>
      </c>
      <c r="R2960" s="9"/>
      <c r="S2960" s="9"/>
      <c r="T2960" s="9"/>
      <c r="U2960" s="9"/>
      <c r="V2960" s="9"/>
      <c r="W2960" s="9" t="str">
        <f t="shared" si="94"/>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5"/>
        <v>-</v>
      </c>
      <c r="R2961" s="8"/>
      <c r="S2961" s="8"/>
      <c r="T2961" s="8"/>
      <c r="U2961" s="8"/>
      <c r="V2961" s="8"/>
      <c r="W2961" s="8" t="str">
        <f t="shared" si="94"/>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5"/>
        <v>-</v>
      </c>
      <c r="R2962" s="9"/>
      <c r="S2962" s="9"/>
      <c r="T2962" s="9"/>
      <c r="U2962" s="9"/>
      <c r="V2962" s="9"/>
      <c r="W2962" s="9" t="str">
        <f t="shared" si="94"/>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5"/>
        <v>-</v>
      </c>
      <c r="R2963" s="8"/>
      <c r="S2963" s="8"/>
      <c r="T2963" s="8"/>
      <c r="U2963" s="8"/>
      <c r="V2963" s="8"/>
      <c r="W2963" s="8" t="str">
        <f t="shared" si="94"/>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5"/>
        <v>-</v>
      </c>
      <c r="R2964" s="9"/>
      <c r="S2964" s="9"/>
      <c r="T2964" s="9"/>
      <c r="U2964" s="9"/>
      <c r="V2964" s="9"/>
      <c r="W2964" s="9" t="str">
        <f t="shared" si="94"/>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5"/>
        <v>-</v>
      </c>
      <c r="R2965" s="8"/>
      <c r="S2965" s="8"/>
      <c r="T2965" s="8"/>
      <c r="U2965" s="8"/>
      <c r="V2965" s="8"/>
      <c r="W2965" s="8" t="str">
        <f t="shared" si="94"/>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5"/>
        <v>-</v>
      </c>
      <c r="R2966" s="9"/>
      <c r="S2966" s="9"/>
      <c r="T2966" s="9"/>
      <c r="U2966" s="9"/>
      <c r="V2966" s="9"/>
      <c r="W2966" s="9" t="str">
        <f t="shared" si="94"/>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5"/>
        <v>-</v>
      </c>
      <c r="R2967" s="8"/>
      <c r="S2967" s="8"/>
      <c r="T2967" s="8"/>
      <c r="U2967" s="8"/>
      <c r="V2967" s="8"/>
      <c r="W2967" s="8" t="str">
        <f t="shared" si="94"/>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5"/>
        <v>-</v>
      </c>
      <c r="R2968" s="9"/>
      <c r="S2968" s="9"/>
      <c r="T2968" s="9"/>
      <c r="U2968" s="9"/>
      <c r="V2968" s="9"/>
      <c r="W2968" s="9" t="str">
        <f t="shared" si="94"/>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5"/>
        <v>-</v>
      </c>
      <c r="R2969" s="8"/>
      <c r="S2969" s="8"/>
      <c r="T2969" s="8"/>
      <c r="U2969" s="8"/>
      <c r="V2969" s="8"/>
      <c r="W2969" s="8" t="str">
        <f t="shared" si="94"/>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5"/>
        <v>-</v>
      </c>
      <c r="R2970" s="9"/>
      <c r="S2970" s="9"/>
      <c r="T2970" s="9"/>
      <c r="U2970" s="9"/>
      <c r="V2970" s="9"/>
      <c r="W2970" s="9" t="str">
        <f t="shared" si="94"/>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5"/>
        <v>-</v>
      </c>
      <c r="R2971" s="8"/>
      <c r="S2971" s="8"/>
      <c r="T2971" s="8"/>
      <c r="U2971" s="8"/>
      <c r="V2971" s="8"/>
      <c r="W2971" s="8" t="str">
        <f t="shared" si="94"/>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5"/>
        <v>-</v>
      </c>
      <c r="R2972" s="9"/>
      <c r="S2972" s="9"/>
      <c r="T2972" s="9"/>
      <c r="U2972" s="9"/>
      <c r="V2972" s="9"/>
      <c r="W2972" s="9" t="str">
        <f t="shared" si="94"/>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5"/>
        <v>-</v>
      </c>
      <c r="R2973" s="8"/>
      <c r="S2973" s="8"/>
      <c r="T2973" s="8"/>
      <c r="U2973" s="8"/>
      <c r="V2973" s="8"/>
      <c r="W2973" s="8" t="str">
        <f t="shared" si="94"/>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5"/>
        <v>-</v>
      </c>
      <c r="R2974" s="9"/>
      <c r="S2974" s="9"/>
      <c r="T2974" s="9"/>
      <c r="U2974" s="9"/>
      <c r="V2974" s="9"/>
      <c r="W2974" s="9" t="str">
        <f t="shared" si="94"/>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5"/>
        <v>-</v>
      </c>
      <c r="R2975" s="8"/>
      <c r="S2975" s="8"/>
      <c r="T2975" s="8"/>
      <c r="U2975" s="8"/>
      <c r="V2975" s="8"/>
      <c r="W2975" s="8" t="str">
        <f t="shared" si="94"/>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5"/>
        <v>-</v>
      </c>
      <c r="R2976" s="9"/>
      <c r="S2976" s="9"/>
      <c r="T2976" s="9"/>
      <c r="U2976" s="9"/>
      <c r="V2976" s="9"/>
      <c r="W2976" s="9" t="str">
        <f t="shared" si="94"/>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5"/>
        <v>-</v>
      </c>
      <c r="R2977" s="8"/>
      <c r="S2977" s="8"/>
      <c r="T2977" s="8"/>
      <c r="U2977" s="8"/>
      <c r="V2977" s="8"/>
      <c r="W2977" s="8" t="str">
        <f t="shared" si="94"/>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5"/>
        <v>-</v>
      </c>
      <c r="R2978" s="9"/>
      <c r="S2978" s="9"/>
      <c r="T2978" s="9"/>
      <c r="U2978" s="9"/>
      <c r="V2978" s="9"/>
      <c r="W2978" s="9" t="str">
        <f t="shared" si="94"/>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5"/>
        <v>-</v>
      </c>
      <c r="R2979" s="8"/>
      <c r="S2979" s="8"/>
      <c r="T2979" s="8"/>
      <c r="U2979" s="8"/>
      <c r="V2979" s="8"/>
      <c r="W2979" s="8" t="str">
        <f t="shared" si="94"/>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5"/>
        <v>-</v>
      </c>
      <c r="R2980" s="9"/>
      <c r="S2980" s="9"/>
      <c r="T2980" s="9"/>
      <c r="U2980" s="9"/>
      <c r="V2980" s="9"/>
      <c r="W2980" s="9" t="str">
        <f t="shared" si="94"/>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5"/>
        <v>-</v>
      </c>
      <c r="R2981" s="8"/>
      <c r="S2981" s="8"/>
      <c r="T2981" s="8"/>
      <c r="U2981" s="8"/>
      <c r="V2981" s="8"/>
      <c r="W2981" s="8" t="str">
        <f t="shared" si="94"/>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5"/>
        <v>-</v>
      </c>
      <c r="R2982" s="9"/>
      <c r="S2982" s="9"/>
      <c r="T2982" s="9"/>
      <c r="U2982" s="9"/>
      <c r="V2982" s="9"/>
      <c r="W2982" s="9" t="str">
        <f t="shared" si="94"/>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5"/>
        <v>-</v>
      </c>
      <c r="R2983" s="8"/>
      <c r="S2983" s="8"/>
      <c r="T2983" s="8"/>
      <c r="U2983" s="8"/>
      <c r="V2983" s="8"/>
      <c r="W2983" s="8" t="str">
        <f t="shared" si="94"/>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5"/>
        <v>-</v>
      </c>
      <c r="R2984" s="9"/>
      <c r="S2984" s="9"/>
      <c r="T2984" s="9"/>
      <c r="U2984" s="9"/>
      <c r="V2984" s="9"/>
      <c r="W2984" s="9" t="str">
        <f t="shared" si="94"/>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5"/>
        <v>-</v>
      </c>
      <c r="R2985" s="8"/>
      <c r="S2985" s="8"/>
      <c r="T2985" s="8"/>
      <c r="U2985" s="8"/>
      <c r="V2985" s="8"/>
      <c r="W2985" s="8" t="str">
        <f t="shared" si="94"/>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5"/>
        <v>-</v>
      </c>
      <c r="R2986" s="9"/>
      <c r="S2986" s="9"/>
      <c r="T2986" s="9"/>
      <c r="U2986" s="9"/>
      <c r="V2986" s="9"/>
      <c r="W2986" s="9" t="str">
        <f t="shared" si="94"/>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5"/>
        <v>-</v>
      </c>
      <c r="R2987" s="8"/>
      <c r="S2987" s="8"/>
      <c r="T2987" s="8"/>
      <c r="U2987" s="8"/>
      <c r="V2987" s="8"/>
      <c r="W2987" s="8" t="str">
        <f t="shared" si="94"/>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5"/>
        <v>-</v>
      </c>
      <c r="R2988" s="9"/>
      <c r="S2988" s="9"/>
      <c r="T2988" s="9"/>
      <c r="U2988" s="9"/>
      <c r="V2988" s="9"/>
      <c r="W2988" s="9" t="str">
        <f t="shared" si="94"/>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5"/>
        <v>-</v>
      </c>
      <c r="R2989" s="8"/>
      <c r="S2989" s="8"/>
      <c r="T2989" s="8"/>
      <c r="U2989" s="8"/>
      <c r="V2989" s="8"/>
      <c r="W2989" s="8" t="str">
        <f t="shared" si="94"/>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5"/>
        <v>-</v>
      </c>
      <c r="R2990" s="9"/>
      <c r="S2990" s="9"/>
      <c r="T2990" s="9"/>
      <c r="U2990" s="9"/>
      <c r="V2990" s="9"/>
      <c r="W2990" s="9" t="str">
        <f t="shared" si="94"/>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5"/>
        <v>-</v>
      </c>
      <c r="R2991" s="8"/>
      <c r="S2991" s="8"/>
      <c r="T2991" s="8"/>
      <c r="U2991" s="8"/>
      <c r="V2991" s="8"/>
      <c r="W2991" s="8" t="str">
        <f t="shared" si="94"/>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5"/>
        <v>-</v>
      </c>
      <c r="R2992" s="9"/>
      <c r="S2992" s="9"/>
      <c r="T2992" s="9"/>
      <c r="U2992" s="9"/>
      <c r="V2992" s="9"/>
      <c r="W2992" s="9" t="str">
        <f t="shared" si="94"/>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5"/>
        <v>-</v>
      </c>
      <c r="R2993" s="8"/>
      <c r="S2993" s="8"/>
      <c r="T2993" s="8"/>
      <c r="U2993" s="8"/>
      <c r="V2993" s="8"/>
      <c r="W2993" s="8" t="str">
        <f t="shared" si="94"/>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5"/>
        <v>-</v>
      </c>
      <c r="R2994" s="9"/>
      <c r="S2994" s="9"/>
      <c r="T2994" s="9"/>
      <c r="U2994" s="9"/>
      <c r="V2994" s="9"/>
      <c r="W2994" s="9" t="str">
        <f t="shared" si="94"/>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5"/>
        <v>-</v>
      </c>
      <c r="R2995" s="8"/>
      <c r="S2995" s="8"/>
      <c r="T2995" s="8"/>
      <c r="U2995" s="8"/>
      <c r="V2995" s="8"/>
      <c r="W2995" s="8" t="str">
        <f t="shared" si="94"/>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5"/>
        <v>-</v>
      </c>
      <c r="R2996" s="9"/>
      <c r="S2996" s="9"/>
      <c r="T2996" s="9"/>
      <c r="U2996" s="9"/>
      <c r="V2996" s="9"/>
      <c r="W2996" s="9" t="str">
        <f t="shared" si="94"/>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5"/>
        <v>-</v>
      </c>
      <c r="R2997" s="8"/>
      <c r="S2997" s="8"/>
      <c r="T2997" s="8"/>
      <c r="U2997" s="8"/>
      <c r="V2997" s="8"/>
      <c r="W2997" s="8" t="str">
        <f t="shared" si="94"/>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5"/>
        <v>-</v>
      </c>
      <c r="R2998" s="9"/>
      <c r="S2998" s="9"/>
      <c r="T2998" s="9"/>
      <c r="U2998" s="9"/>
      <c r="V2998" s="9"/>
      <c r="W2998" s="9" t="str">
        <f t="shared" si="94"/>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5"/>
        <v>-</v>
      </c>
      <c r="R2999" s="8"/>
      <c r="S2999" s="8"/>
      <c r="T2999" s="8"/>
      <c r="U2999" s="8"/>
      <c r="V2999" s="8"/>
      <c r="W2999" s="8" t="str">
        <f t="shared" si="94"/>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5"/>
        <v>-</v>
      </c>
      <c r="R3000" s="9"/>
      <c r="S3000" s="9"/>
      <c r="T3000" s="9"/>
      <c r="U3000" s="9"/>
      <c r="V3000" s="9"/>
      <c r="W3000" s="9" t="str">
        <f t="shared" si="94"/>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5"/>
        <v>-</v>
      </c>
      <c r="R3001" s="8"/>
      <c r="S3001" s="8"/>
      <c r="T3001" s="8"/>
      <c r="U3001" s="8"/>
      <c r="V3001" s="8"/>
      <c r="W3001" s="8" t="str">
        <f t="shared" si="94"/>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5"/>
        <v>-</v>
      </c>
      <c r="R3002" s="9"/>
      <c r="S3002" s="9"/>
      <c r="T3002" s="9"/>
      <c r="U3002" s="9"/>
      <c r="V3002" s="9"/>
      <c r="W3002" s="9" t="str">
        <f t="shared" si="94"/>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5"/>
        <v>-</v>
      </c>
      <c r="R3003" s="8"/>
      <c r="S3003" s="8"/>
      <c r="T3003" s="8"/>
      <c r="U3003" s="8"/>
      <c r="V3003" s="8"/>
      <c r="W3003" s="8" t="str">
        <f t="shared" si="94"/>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5"/>
        <v>-</v>
      </c>
      <c r="R3004" s="9"/>
      <c r="S3004" s="9"/>
      <c r="T3004" s="9"/>
      <c r="U3004" s="9"/>
      <c r="V3004" s="9"/>
      <c r="W3004" s="9" t="str">
        <f t="shared" si="94"/>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5"/>
        <v>-</v>
      </c>
      <c r="R3005" s="8"/>
      <c r="S3005" s="8"/>
      <c r="T3005" s="8"/>
      <c r="U3005" s="8"/>
      <c r="V3005" s="8"/>
      <c r="W3005" s="8" t="str">
        <f t="shared" si="94"/>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5"/>
        <v>-</v>
      </c>
      <c r="R3006" s="9"/>
      <c r="S3006" s="9"/>
      <c r="T3006" s="9"/>
      <c r="U3006" s="9"/>
      <c r="V3006" s="9"/>
      <c r="W3006" s="9" t="str">
        <f t="shared" si="94"/>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5"/>
        <v>-</v>
      </c>
      <c r="R3007" s="8"/>
      <c r="S3007" s="8"/>
      <c r="T3007" s="8"/>
      <c r="U3007" s="8"/>
      <c r="V3007" s="8"/>
      <c r="W3007" s="8" t="str">
        <f t="shared" si="94"/>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5"/>
        <v>-</v>
      </c>
      <c r="R3008" s="9"/>
      <c r="S3008" s="9"/>
      <c r="T3008" s="9"/>
      <c r="U3008" s="9"/>
      <c r="V3008" s="9"/>
      <c r="W3008" s="9" t="str">
        <f t="shared" si="94"/>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5"/>
        <v>-</v>
      </c>
      <c r="R3009" s="8"/>
      <c r="S3009" s="8"/>
      <c r="T3009" s="8"/>
      <c r="U3009" s="8"/>
      <c r="V3009" s="8"/>
      <c r="W3009" s="8" t="str">
        <f t="shared" si="94"/>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5"/>
        <v>-</v>
      </c>
      <c r="R3010" s="9"/>
      <c r="S3010" s="9"/>
      <c r="T3010" s="9"/>
      <c r="U3010" s="9"/>
      <c r="V3010" s="9"/>
      <c r="W3010" s="9" t="str">
        <f t="shared" si="94"/>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5"/>
        <v>-</v>
      </c>
      <c r="R3011" s="8"/>
      <c r="S3011" s="8"/>
      <c r="T3011" s="8"/>
      <c r="U3011" s="8"/>
      <c r="V3011" s="8"/>
      <c r="W3011" s="8" t="str">
        <f t="shared" si="94"/>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5"/>
        <v>-</v>
      </c>
      <c r="R3012" s="9"/>
      <c r="S3012" s="9"/>
      <c r="T3012" s="9"/>
      <c r="U3012" s="9"/>
      <c r="V3012" s="9"/>
      <c r="W3012" s="9" t="str">
        <f t="shared" si="94"/>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5"/>
        <v>-</v>
      </c>
      <c r="R3013" s="8"/>
      <c r="S3013" s="8"/>
      <c r="T3013" s="8"/>
      <c r="U3013" s="8"/>
      <c r="V3013" s="8"/>
      <c r="W3013" s="8" t="str">
        <f t="shared" ref="W3013:W3076" si="96">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7">IF(B3014&gt;1/1/1900, (IF(R3014="Closed",(DATEDIF(B3014,P3014,"d"))-(DATEDIF(M3014,O3014,"d")),IF(OR(R3014="Pending",ISBLANK(P3014)),TODAY()-B3014))),"-")</f>
        <v>-</v>
      </c>
      <c r="R3014" s="9"/>
      <c r="S3014" s="9"/>
      <c r="T3014" s="9"/>
      <c r="U3014" s="9"/>
      <c r="V3014" s="9"/>
      <c r="W3014" s="9" t="str">
        <f t="shared" si="96"/>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7"/>
        <v>-</v>
      </c>
      <c r="R3015" s="8"/>
      <c r="S3015" s="8"/>
      <c r="T3015" s="8"/>
      <c r="U3015" s="8"/>
      <c r="V3015" s="8"/>
      <c r="W3015" s="8" t="str">
        <f t="shared" si="96"/>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7"/>
        <v>-</v>
      </c>
      <c r="R3016" s="9"/>
      <c r="S3016" s="9"/>
      <c r="T3016" s="9"/>
      <c r="U3016" s="9"/>
      <c r="V3016" s="9"/>
      <c r="W3016" s="9" t="str">
        <f t="shared" si="96"/>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7"/>
        <v>-</v>
      </c>
      <c r="R3017" s="8"/>
      <c r="S3017" s="8"/>
      <c r="T3017" s="8"/>
      <c r="U3017" s="8"/>
      <c r="V3017" s="8"/>
      <c r="W3017" s="8" t="str">
        <f t="shared" si="96"/>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7"/>
        <v>-</v>
      </c>
      <c r="R3018" s="9"/>
      <c r="S3018" s="9"/>
      <c r="T3018" s="9"/>
      <c r="U3018" s="9"/>
      <c r="V3018" s="9"/>
      <c r="W3018" s="9" t="str">
        <f t="shared" si="96"/>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7"/>
        <v>-</v>
      </c>
      <c r="R3019" s="8"/>
      <c r="S3019" s="8"/>
      <c r="T3019" s="8"/>
      <c r="U3019" s="8"/>
      <c r="V3019" s="8"/>
      <c r="W3019" s="8" t="str">
        <f t="shared" si="96"/>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7"/>
        <v>-</v>
      </c>
      <c r="R3020" s="9"/>
      <c r="S3020" s="9"/>
      <c r="T3020" s="9"/>
      <c r="U3020" s="9"/>
      <c r="V3020" s="9"/>
      <c r="W3020" s="9" t="str">
        <f t="shared" si="96"/>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7"/>
        <v>-</v>
      </c>
      <c r="R3021" s="8"/>
      <c r="S3021" s="8"/>
      <c r="T3021" s="8"/>
      <c r="U3021" s="8"/>
      <c r="V3021" s="8"/>
      <c r="W3021" s="8" t="str">
        <f t="shared" si="96"/>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7"/>
        <v>-</v>
      </c>
      <c r="R3022" s="9"/>
      <c r="S3022" s="9"/>
      <c r="T3022" s="9"/>
      <c r="U3022" s="9"/>
      <c r="V3022" s="9"/>
      <c r="W3022" s="9" t="str">
        <f t="shared" si="96"/>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7"/>
        <v>-</v>
      </c>
      <c r="R3023" s="8"/>
      <c r="S3023" s="8"/>
      <c r="T3023" s="8"/>
      <c r="U3023" s="8"/>
      <c r="V3023" s="8"/>
      <c r="W3023" s="8" t="str">
        <f t="shared" si="96"/>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7"/>
        <v>-</v>
      </c>
      <c r="R3024" s="9"/>
      <c r="S3024" s="9"/>
      <c r="T3024" s="9"/>
      <c r="U3024" s="9"/>
      <c r="V3024" s="9"/>
      <c r="W3024" s="9" t="str">
        <f t="shared" si="96"/>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7"/>
        <v>-</v>
      </c>
      <c r="R3025" s="8"/>
      <c r="S3025" s="8"/>
      <c r="T3025" s="8"/>
      <c r="U3025" s="8"/>
      <c r="V3025" s="8"/>
      <c r="W3025" s="8" t="str">
        <f t="shared" si="96"/>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7"/>
        <v>-</v>
      </c>
      <c r="R3026" s="9"/>
      <c r="S3026" s="9"/>
      <c r="T3026" s="9"/>
      <c r="U3026" s="9"/>
      <c r="V3026" s="9"/>
      <c r="W3026" s="9" t="str">
        <f t="shared" si="96"/>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7"/>
        <v>-</v>
      </c>
      <c r="R3027" s="8"/>
      <c r="S3027" s="8"/>
      <c r="T3027" s="8"/>
      <c r="U3027" s="8"/>
      <c r="V3027" s="8"/>
      <c r="W3027" s="8" t="str">
        <f t="shared" si="96"/>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7"/>
        <v>-</v>
      </c>
      <c r="R3028" s="9"/>
      <c r="S3028" s="9"/>
      <c r="T3028" s="9"/>
      <c r="U3028" s="9"/>
      <c r="V3028" s="9"/>
      <c r="W3028" s="9" t="str">
        <f t="shared" si="96"/>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7"/>
        <v>-</v>
      </c>
      <c r="R3029" s="8"/>
      <c r="S3029" s="8"/>
      <c r="T3029" s="8"/>
      <c r="U3029" s="8"/>
      <c r="V3029" s="8"/>
      <c r="W3029" s="8" t="str">
        <f t="shared" si="96"/>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7"/>
        <v>-</v>
      </c>
      <c r="R3030" s="9"/>
      <c r="S3030" s="9"/>
      <c r="T3030" s="9"/>
      <c r="U3030" s="9"/>
      <c r="V3030" s="9"/>
      <c r="W3030" s="9" t="str">
        <f t="shared" si="96"/>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7"/>
        <v>-</v>
      </c>
      <c r="R3031" s="8"/>
      <c r="S3031" s="8"/>
      <c r="T3031" s="8"/>
      <c r="U3031" s="8"/>
      <c r="V3031" s="8"/>
      <c r="W3031" s="8" t="str">
        <f t="shared" si="96"/>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7"/>
        <v>-</v>
      </c>
      <c r="R3032" s="9"/>
      <c r="S3032" s="9"/>
      <c r="T3032" s="9"/>
      <c r="U3032" s="9"/>
      <c r="V3032" s="9"/>
      <c r="W3032" s="9" t="str">
        <f t="shared" si="96"/>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7"/>
        <v>-</v>
      </c>
      <c r="R3033" s="8"/>
      <c r="S3033" s="8"/>
      <c r="T3033" s="8"/>
      <c r="U3033" s="8"/>
      <c r="V3033" s="8"/>
      <c r="W3033" s="8" t="str">
        <f t="shared" si="96"/>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7"/>
        <v>-</v>
      </c>
      <c r="R3034" s="9"/>
      <c r="S3034" s="9"/>
      <c r="T3034" s="9"/>
      <c r="U3034" s="9"/>
      <c r="V3034" s="9"/>
      <c r="W3034" s="9" t="str">
        <f t="shared" si="96"/>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7"/>
        <v>-</v>
      </c>
      <c r="R3035" s="8"/>
      <c r="S3035" s="8"/>
      <c r="T3035" s="8"/>
      <c r="U3035" s="8"/>
      <c r="V3035" s="8"/>
      <c r="W3035" s="8" t="str">
        <f t="shared" si="96"/>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7"/>
        <v>-</v>
      </c>
      <c r="R3036" s="9"/>
      <c r="S3036" s="9"/>
      <c r="T3036" s="9"/>
      <c r="U3036" s="9"/>
      <c r="V3036" s="9"/>
      <c r="W3036" s="9" t="str">
        <f t="shared" si="96"/>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7"/>
        <v>-</v>
      </c>
      <c r="R3037" s="8"/>
      <c r="S3037" s="8"/>
      <c r="T3037" s="8"/>
      <c r="U3037" s="8"/>
      <c r="V3037" s="8"/>
      <c r="W3037" s="8" t="str">
        <f t="shared" si="96"/>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7"/>
        <v>-</v>
      </c>
      <c r="R3038" s="9"/>
      <c r="S3038" s="9"/>
      <c r="T3038" s="9"/>
      <c r="U3038" s="9"/>
      <c r="V3038" s="9"/>
      <c r="W3038" s="9" t="str">
        <f t="shared" si="96"/>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7"/>
        <v>-</v>
      </c>
      <c r="R3039" s="8"/>
      <c r="S3039" s="8"/>
      <c r="T3039" s="8"/>
      <c r="U3039" s="8"/>
      <c r="V3039" s="8"/>
      <c r="W3039" s="8" t="str">
        <f t="shared" si="96"/>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7"/>
        <v>-</v>
      </c>
      <c r="R3040" s="9"/>
      <c r="S3040" s="9"/>
      <c r="T3040" s="9"/>
      <c r="U3040" s="9"/>
      <c r="V3040" s="9"/>
      <c r="W3040" s="9" t="str">
        <f t="shared" si="96"/>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7"/>
        <v>-</v>
      </c>
      <c r="R3041" s="8"/>
      <c r="S3041" s="8"/>
      <c r="T3041" s="8"/>
      <c r="U3041" s="8"/>
      <c r="V3041" s="8"/>
      <c r="W3041" s="8" t="str">
        <f t="shared" si="96"/>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7"/>
        <v>-</v>
      </c>
      <c r="R3042" s="9"/>
      <c r="S3042" s="9"/>
      <c r="T3042" s="9"/>
      <c r="U3042" s="9"/>
      <c r="V3042" s="9"/>
      <c r="W3042" s="9" t="str">
        <f t="shared" si="96"/>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7"/>
        <v>-</v>
      </c>
      <c r="R3043" s="8"/>
      <c r="S3043" s="8"/>
      <c r="T3043" s="8"/>
      <c r="U3043" s="8"/>
      <c r="V3043" s="8"/>
      <c r="W3043" s="8" t="str">
        <f t="shared" si="96"/>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7"/>
        <v>-</v>
      </c>
      <c r="R3044" s="9"/>
      <c r="S3044" s="9"/>
      <c r="T3044" s="9"/>
      <c r="U3044" s="9"/>
      <c r="V3044" s="9"/>
      <c r="W3044" s="9" t="str">
        <f t="shared" si="96"/>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7"/>
        <v>-</v>
      </c>
      <c r="R3045" s="8"/>
      <c r="S3045" s="8"/>
      <c r="T3045" s="8"/>
      <c r="U3045" s="8"/>
      <c r="V3045" s="8"/>
      <c r="W3045" s="8" t="str">
        <f t="shared" si="96"/>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7"/>
        <v>-</v>
      </c>
      <c r="R3046" s="9"/>
      <c r="S3046" s="9"/>
      <c r="T3046" s="9"/>
      <c r="U3046" s="9"/>
      <c r="V3046" s="9"/>
      <c r="W3046" s="9" t="str">
        <f t="shared" si="96"/>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7"/>
        <v>-</v>
      </c>
      <c r="R3047" s="8"/>
      <c r="S3047" s="8"/>
      <c r="T3047" s="8"/>
      <c r="U3047" s="8"/>
      <c r="V3047" s="8"/>
      <c r="W3047" s="8" t="str">
        <f t="shared" si="96"/>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7"/>
        <v>-</v>
      </c>
      <c r="R3048" s="9"/>
      <c r="S3048" s="9"/>
      <c r="T3048" s="9"/>
      <c r="U3048" s="9"/>
      <c r="V3048" s="9"/>
      <c r="W3048" s="9" t="str">
        <f t="shared" si="96"/>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7"/>
        <v>-</v>
      </c>
      <c r="R3049" s="8"/>
      <c r="S3049" s="8"/>
      <c r="T3049" s="8"/>
      <c r="U3049" s="8"/>
      <c r="V3049" s="8"/>
      <c r="W3049" s="8" t="str">
        <f t="shared" si="96"/>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7"/>
        <v>-</v>
      </c>
      <c r="R3050" s="9"/>
      <c r="S3050" s="9"/>
      <c r="T3050" s="9"/>
      <c r="U3050" s="9"/>
      <c r="V3050" s="9"/>
      <c r="W3050" s="9" t="str">
        <f t="shared" si="96"/>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7"/>
        <v>-</v>
      </c>
      <c r="R3051" s="8"/>
      <c r="S3051" s="8"/>
      <c r="T3051" s="8"/>
      <c r="U3051" s="8"/>
      <c r="V3051" s="8"/>
      <c r="W3051" s="8" t="str">
        <f t="shared" si="96"/>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7"/>
        <v>-</v>
      </c>
      <c r="R3052" s="9"/>
      <c r="S3052" s="9"/>
      <c r="T3052" s="9"/>
      <c r="U3052" s="9"/>
      <c r="V3052" s="9"/>
      <c r="W3052" s="9" t="str">
        <f t="shared" si="96"/>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7"/>
        <v>-</v>
      </c>
      <c r="R3053" s="8"/>
      <c r="S3053" s="8"/>
      <c r="T3053" s="8"/>
      <c r="U3053" s="8"/>
      <c r="V3053" s="8"/>
      <c r="W3053" s="8" t="str">
        <f t="shared" si="96"/>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7"/>
        <v>-</v>
      </c>
      <c r="R3054" s="9"/>
      <c r="S3054" s="9"/>
      <c r="T3054" s="9"/>
      <c r="U3054" s="9"/>
      <c r="V3054" s="9"/>
      <c r="W3054" s="9" t="str">
        <f t="shared" si="96"/>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7"/>
        <v>-</v>
      </c>
      <c r="R3055" s="8"/>
      <c r="S3055" s="8"/>
      <c r="T3055" s="8"/>
      <c r="U3055" s="8"/>
      <c r="V3055" s="8"/>
      <c r="W3055" s="8" t="str">
        <f t="shared" si="96"/>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7"/>
        <v>-</v>
      </c>
      <c r="R3056" s="9"/>
      <c r="S3056" s="9"/>
      <c r="T3056" s="9"/>
      <c r="U3056" s="9"/>
      <c r="V3056" s="9"/>
      <c r="W3056" s="9" t="str">
        <f t="shared" si="96"/>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7"/>
        <v>-</v>
      </c>
      <c r="R3057" s="8"/>
      <c r="S3057" s="8"/>
      <c r="T3057" s="8"/>
      <c r="U3057" s="8"/>
      <c r="V3057" s="8"/>
      <c r="W3057" s="8" t="str">
        <f t="shared" si="96"/>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7"/>
        <v>-</v>
      </c>
      <c r="R3058" s="9"/>
      <c r="S3058" s="9"/>
      <c r="T3058" s="9"/>
      <c r="U3058" s="9"/>
      <c r="V3058" s="9"/>
      <c r="W3058" s="9" t="str">
        <f t="shared" si="96"/>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7"/>
        <v>-</v>
      </c>
      <c r="R3059" s="8"/>
      <c r="S3059" s="8"/>
      <c r="T3059" s="8"/>
      <c r="U3059" s="8"/>
      <c r="V3059" s="8"/>
      <c r="W3059" s="8" t="str">
        <f t="shared" si="96"/>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7"/>
        <v>-</v>
      </c>
      <c r="R3060" s="9"/>
      <c r="S3060" s="9"/>
      <c r="T3060" s="9"/>
      <c r="U3060" s="9"/>
      <c r="V3060" s="9"/>
      <c r="W3060" s="9" t="str">
        <f t="shared" si="96"/>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7"/>
        <v>-</v>
      </c>
      <c r="R3061" s="8"/>
      <c r="S3061" s="8"/>
      <c r="T3061" s="8"/>
      <c r="U3061" s="8"/>
      <c r="V3061" s="8"/>
      <c r="W3061" s="8" t="str">
        <f t="shared" si="96"/>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7"/>
        <v>-</v>
      </c>
      <c r="R3062" s="9"/>
      <c r="S3062" s="9"/>
      <c r="T3062" s="9"/>
      <c r="U3062" s="9"/>
      <c r="V3062" s="9"/>
      <c r="W3062" s="9" t="str">
        <f t="shared" si="96"/>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7"/>
        <v>-</v>
      </c>
      <c r="R3063" s="8"/>
      <c r="S3063" s="8"/>
      <c r="T3063" s="8"/>
      <c r="U3063" s="8"/>
      <c r="V3063" s="8"/>
      <c r="W3063" s="8" t="str">
        <f t="shared" si="96"/>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7"/>
        <v>-</v>
      </c>
      <c r="R3064" s="9"/>
      <c r="S3064" s="9"/>
      <c r="T3064" s="9"/>
      <c r="U3064" s="9"/>
      <c r="V3064" s="9"/>
      <c r="W3064" s="9" t="str">
        <f t="shared" si="96"/>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7"/>
        <v>-</v>
      </c>
      <c r="R3065" s="8"/>
      <c r="S3065" s="8"/>
      <c r="T3065" s="8"/>
      <c r="U3065" s="8"/>
      <c r="V3065" s="8"/>
      <c r="W3065" s="8" t="str">
        <f t="shared" si="96"/>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7"/>
        <v>-</v>
      </c>
      <c r="R3066" s="9"/>
      <c r="S3066" s="9"/>
      <c r="T3066" s="9"/>
      <c r="U3066" s="9"/>
      <c r="V3066" s="9"/>
      <c r="W3066" s="9" t="str">
        <f t="shared" si="96"/>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7"/>
        <v>-</v>
      </c>
      <c r="R3067" s="8"/>
      <c r="S3067" s="8"/>
      <c r="T3067" s="8"/>
      <c r="U3067" s="8"/>
      <c r="V3067" s="8"/>
      <c r="W3067" s="8" t="str">
        <f t="shared" si="96"/>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7"/>
        <v>-</v>
      </c>
      <c r="R3068" s="9"/>
      <c r="S3068" s="9"/>
      <c r="T3068" s="9"/>
      <c r="U3068" s="9"/>
      <c r="V3068" s="9"/>
      <c r="W3068" s="9" t="str">
        <f t="shared" si="96"/>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7"/>
        <v>-</v>
      </c>
      <c r="R3069" s="8"/>
      <c r="S3069" s="8"/>
      <c r="T3069" s="8"/>
      <c r="U3069" s="8"/>
      <c r="V3069" s="8"/>
      <c r="W3069" s="8" t="str">
        <f t="shared" si="96"/>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7"/>
        <v>-</v>
      </c>
      <c r="R3070" s="9"/>
      <c r="S3070" s="9"/>
      <c r="T3070" s="9"/>
      <c r="U3070" s="9"/>
      <c r="V3070" s="9"/>
      <c r="W3070" s="9" t="str">
        <f t="shared" si="96"/>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7"/>
        <v>-</v>
      </c>
      <c r="R3071" s="8"/>
      <c r="S3071" s="8"/>
      <c r="T3071" s="8"/>
      <c r="U3071" s="8"/>
      <c r="V3071" s="8"/>
      <c r="W3071" s="8" t="str">
        <f t="shared" si="96"/>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7"/>
        <v>-</v>
      </c>
      <c r="R3072" s="9"/>
      <c r="S3072" s="9"/>
      <c r="T3072" s="9"/>
      <c r="U3072" s="9"/>
      <c r="V3072" s="9"/>
      <c r="W3072" s="9" t="str">
        <f t="shared" si="96"/>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7"/>
        <v>-</v>
      </c>
      <c r="R3073" s="8"/>
      <c r="S3073" s="8"/>
      <c r="T3073" s="8"/>
      <c r="U3073" s="8"/>
      <c r="V3073" s="8"/>
      <c r="W3073" s="8" t="str">
        <f t="shared" si="96"/>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7"/>
        <v>-</v>
      </c>
      <c r="R3074" s="9"/>
      <c r="S3074" s="9"/>
      <c r="T3074" s="9"/>
      <c r="U3074" s="9"/>
      <c r="V3074" s="9"/>
      <c r="W3074" s="9" t="str">
        <f t="shared" si="96"/>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7"/>
        <v>-</v>
      </c>
      <c r="R3075" s="8"/>
      <c r="S3075" s="8"/>
      <c r="T3075" s="8"/>
      <c r="U3075" s="8"/>
      <c r="V3075" s="8"/>
      <c r="W3075" s="8" t="str">
        <f t="shared" si="96"/>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7"/>
        <v>-</v>
      </c>
      <c r="R3076" s="9"/>
      <c r="S3076" s="9"/>
      <c r="T3076" s="9"/>
      <c r="U3076" s="9"/>
      <c r="V3076" s="9"/>
      <c r="W3076" s="9" t="str">
        <f t="shared" si="96"/>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7"/>
        <v>-</v>
      </c>
      <c r="R3077" s="8"/>
      <c r="S3077" s="8"/>
      <c r="T3077" s="8"/>
      <c r="U3077" s="8"/>
      <c r="V3077" s="8"/>
      <c r="W3077" s="8" t="str">
        <f t="shared" ref="W3077:W3140" si="98">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9">IF(B3078&gt;1/1/1900, (IF(R3078="Closed",(DATEDIF(B3078,P3078,"d"))-(DATEDIF(M3078,O3078,"d")),IF(OR(R3078="Pending",ISBLANK(P3078)),TODAY()-B3078))),"-")</f>
        <v>-</v>
      </c>
      <c r="R3078" s="9"/>
      <c r="S3078" s="9"/>
      <c r="T3078" s="9"/>
      <c r="U3078" s="9"/>
      <c r="V3078" s="9"/>
      <c r="W3078" s="9" t="str">
        <f t="shared" si="98"/>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9"/>
        <v>-</v>
      </c>
      <c r="R3079" s="8"/>
      <c r="S3079" s="8"/>
      <c r="T3079" s="8"/>
      <c r="U3079" s="8"/>
      <c r="V3079" s="8"/>
      <c r="W3079" s="8" t="str">
        <f t="shared" si="98"/>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9"/>
        <v>-</v>
      </c>
      <c r="R3080" s="9"/>
      <c r="S3080" s="9"/>
      <c r="T3080" s="9"/>
      <c r="U3080" s="9"/>
      <c r="V3080" s="9"/>
      <c r="W3080" s="9" t="str">
        <f t="shared" si="98"/>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9"/>
        <v>-</v>
      </c>
      <c r="R3081" s="8"/>
      <c r="S3081" s="8"/>
      <c r="T3081" s="8"/>
      <c r="U3081" s="8"/>
      <c r="V3081" s="8"/>
      <c r="W3081" s="8" t="str">
        <f t="shared" si="98"/>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9"/>
        <v>-</v>
      </c>
      <c r="R3082" s="9"/>
      <c r="S3082" s="9"/>
      <c r="T3082" s="9"/>
      <c r="U3082" s="9"/>
      <c r="V3082" s="9"/>
      <c r="W3082" s="9" t="str">
        <f t="shared" si="98"/>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9"/>
        <v>-</v>
      </c>
      <c r="R3083" s="8"/>
      <c r="S3083" s="8"/>
      <c r="T3083" s="8"/>
      <c r="U3083" s="8"/>
      <c r="V3083" s="8"/>
      <c r="W3083" s="8" t="str">
        <f t="shared" si="98"/>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9"/>
        <v>-</v>
      </c>
      <c r="R3084" s="9"/>
      <c r="S3084" s="9"/>
      <c r="T3084" s="9"/>
      <c r="U3084" s="9"/>
      <c r="V3084" s="9"/>
      <c r="W3084" s="9" t="str">
        <f t="shared" si="98"/>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9"/>
        <v>-</v>
      </c>
      <c r="R3085" s="8"/>
      <c r="S3085" s="8"/>
      <c r="T3085" s="8"/>
      <c r="U3085" s="8"/>
      <c r="V3085" s="8"/>
      <c r="W3085" s="8" t="str">
        <f t="shared" si="98"/>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9"/>
        <v>-</v>
      </c>
      <c r="R3086" s="9"/>
      <c r="S3086" s="9"/>
      <c r="T3086" s="9"/>
      <c r="U3086" s="9"/>
      <c r="V3086" s="9"/>
      <c r="W3086" s="9" t="str">
        <f t="shared" si="98"/>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9"/>
        <v>-</v>
      </c>
      <c r="R3087" s="8"/>
      <c r="S3087" s="8"/>
      <c r="T3087" s="8"/>
      <c r="U3087" s="8"/>
      <c r="V3087" s="8"/>
      <c r="W3087" s="8" t="str">
        <f t="shared" si="98"/>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9"/>
        <v>-</v>
      </c>
      <c r="R3088" s="9"/>
      <c r="S3088" s="9"/>
      <c r="T3088" s="9"/>
      <c r="U3088" s="9"/>
      <c r="V3088" s="9"/>
      <c r="W3088" s="9" t="str">
        <f t="shared" si="98"/>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9"/>
        <v>-</v>
      </c>
      <c r="R3089" s="8"/>
      <c r="S3089" s="8"/>
      <c r="T3089" s="8"/>
      <c r="U3089" s="8"/>
      <c r="V3089" s="8"/>
      <c r="W3089" s="8" t="str">
        <f t="shared" si="98"/>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9"/>
        <v>-</v>
      </c>
      <c r="R3090" s="9"/>
      <c r="S3090" s="9"/>
      <c r="T3090" s="9"/>
      <c r="U3090" s="9"/>
      <c r="V3090" s="9"/>
      <c r="W3090" s="9" t="str">
        <f t="shared" si="98"/>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9"/>
        <v>-</v>
      </c>
      <c r="R3091" s="8"/>
      <c r="S3091" s="8"/>
      <c r="T3091" s="8"/>
      <c r="U3091" s="8"/>
      <c r="V3091" s="8"/>
      <c r="W3091" s="8" t="str">
        <f t="shared" si="98"/>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9"/>
        <v>-</v>
      </c>
      <c r="R3092" s="9"/>
      <c r="S3092" s="9"/>
      <c r="T3092" s="9"/>
      <c r="U3092" s="9"/>
      <c r="V3092" s="9"/>
      <c r="W3092" s="9" t="str">
        <f t="shared" si="98"/>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9"/>
        <v>-</v>
      </c>
      <c r="R3093" s="8"/>
      <c r="S3093" s="8"/>
      <c r="T3093" s="8"/>
      <c r="U3093" s="8"/>
      <c r="V3093" s="8"/>
      <c r="W3093" s="8" t="str">
        <f t="shared" si="98"/>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9"/>
        <v>-</v>
      </c>
      <c r="R3094" s="9"/>
      <c r="S3094" s="9"/>
      <c r="T3094" s="9"/>
      <c r="U3094" s="9"/>
      <c r="V3094" s="9"/>
      <c r="W3094" s="9" t="str">
        <f t="shared" si="98"/>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9"/>
        <v>-</v>
      </c>
      <c r="R3095" s="8"/>
      <c r="S3095" s="8"/>
      <c r="T3095" s="8"/>
      <c r="U3095" s="8"/>
      <c r="V3095" s="8"/>
      <c r="W3095" s="8" t="str">
        <f t="shared" si="98"/>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9"/>
        <v>-</v>
      </c>
      <c r="R3096" s="9"/>
      <c r="S3096" s="9"/>
      <c r="T3096" s="9"/>
      <c r="U3096" s="9"/>
      <c r="V3096" s="9"/>
      <c r="W3096" s="9" t="str">
        <f t="shared" si="98"/>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9"/>
        <v>-</v>
      </c>
      <c r="R3097" s="8"/>
      <c r="S3097" s="8"/>
      <c r="T3097" s="8"/>
      <c r="U3097" s="8"/>
      <c r="V3097" s="8"/>
      <c r="W3097" s="8" t="str">
        <f t="shared" si="98"/>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9"/>
        <v>-</v>
      </c>
      <c r="R3098" s="9"/>
      <c r="S3098" s="9"/>
      <c r="T3098" s="9"/>
      <c r="U3098" s="9"/>
      <c r="V3098" s="9"/>
      <c r="W3098" s="9" t="str">
        <f t="shared" si="98"/>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9"/>
        <v>-</v>
      </c>
      <c r="R3099" s="8"/>
      <c r="S3099" s="8"/>
      <c r="T3099" s="8"/>
      <c r="U3099" s="8"/>
      <c r="V3099" s="8"/>
      <c r="W3099" s="8" t="str">
        <f t="shared" si="98"/>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9"/>
        <v>-</v>
      </c>
      <c r="R3100" s="9"/>
      <c r="S3100" s="9"/>
      <c r="T3100" s="9"/>
      <c r="U3100" s="9"/>
      <c r="V3100" s="9"/>
      <c r="W3100" s="9" t="str">
        <f t="shared" si="98"/>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9"/>
        <v>-</v>
      </c>
      <c r="R3101" s="8"/>
      <c r="S3101" s="8"/>
      <c r="T3101" s="8"/>
      <c r="U3101" s="8"/>
      <c r="V3101" s="8"/>
      <c r="W3101" s="8" t="str">
        <f t="shared" si="98"/>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9"/>
        <v>-</v>
      </c>
      <c r="R3102" s="9"/>
      <c r="S3102" s="9"/>
      <c r="T3102" s="9"/>
      <c r="U3102" s="9"/>
      <c r="V3102" s="9"/>
      <c r="W3102" s="9" t="str">
        <f t="shared" si="98"/>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9"/>
        <v>-</v>
      </c>
      <c r="R3103" s="8"/>
      <c r="S3103" s="8"/>
      <c r="T3103" s="8"/>
      <c r="U3103" s="8"/>
      <c r="V3103" s="8"/>
      <c r="W3103" s="8" t="str">
        <f t="shared" si="98"/>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9"/>
        <v>-</v>
      </c>
      <c r="R3104" s="9"/>
      <c r="S3104" s="9"/>
      <c r="T3104" s="9"/>
      <c r="U3104" s="9"/>
      <c r="V3104" s="9"/>
      <c r="W3104" s="9" t="str">
        <f t="shared" si="98"/>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9"/>
        <v>-</v>
      </c>
      <c r="R3105" s="8"/>
      <c r="S3105" s="8"/>
      <c r="T3105" s="8"/>
      <c r="U3105" s="8"/>
      <c r="V3105" s="8"/>
      <c r="W3105" s="8" t="str">
        <f t="shared" si="98"/>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9"/>
        <v>-</v>
      </c>
      <c r="R3106" s="9"/>
      <c r="S3106" s="9"/>
      <c r="T3106" s="9"/>
      <c r="U3106" s="9"/>
      <c r="V3106" s="9"/>
      <c r="W3106" s="9" t="str">
        <f t="shared" si="98"/>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9"/>
        <v>-</v>
      </c>
      <c r="R3107" s="8"/>
      <c r="S3107" s="8"/>
      <c r="T3107" s="8"/>
      <c r="U3107" s="8"/>
      <c r="V3107" s="8"/>
      <c r="W3107" s="8" t="str">
        <f t="shared" si="98"/>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9"/>
        <v>-</v>
      </c>
      <c r="R3108" s="9"/>
      <c r="S3108" s="9"/>
      <c r="T3108" s="9"/>
      <c r="U3108" s="9"/>
      <c r="V3108" s="9"/>
      <c r="W3108" s="9" t="str">
        <f t="shared" si="98"/>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9"/>
        <v>-</v>
      </c>
      <c r="R3109" s="8"/>
      <c r="S3109" s="8"/>
      <c r="T3109" s="8"/>
      <c r="U3109" s="8"/>
      <c r="V3109" s="8"/>
      <c r="W3109" s="8" t="str">
        <f t="shared" si="98"/>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9"/>
        <v>-</v>
      </c>
      <c r="R3110" s="9"/>
      <c r="S3110" s="9"/>
      <c r="T3110" s="9"/>
      <c r="U3110" s="9"/>
      <c r="V3110" s="9"/>
      <c r="W3110" s="9" t="str">
        <f t="shared" si="98"/>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9"/>
        <v>-</v>
      </c>
      <c r="R3111" s="8"/>
      <c r="S3111" s="8"/>
      <c r="T3111" s="8"/>
      <c r="U3111" s="8"/>
      <c r="V3111" s="8"/>
      <c r="W3111" s="8" t="str">
        <f t="shared" si="98"/>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9"/>
        <v>-</v>
      </c>
      <c r="R3112" s="9"/>
      <c r="S3112" s="9"/>
      <c r="T3112" s="9"/>
      <c r="U3112" s="9"/>
      <c r="V3112" s="9"/>
      <c r="W3112" s="9" t="str">
        <f t="shared" si="98"/>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9"/>
        <v>-</v>
      </c>
      <c r="R3113" s="8"/>
      <c r="S3113" s="8"/>
      <c r="T3113" s="8"/>
      <c r="U3113" s="8"/>
      <c r="V3113" s="8"/>
      <c r="W3113" s="8" t="str">
        <f t="shared" si="98"/>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9"/>
        <v>-</v>
      </c>
      <c r="R3114" s="9"/>
      <c r="S3114" s="9"/>
      <c r="T3114" s="9"/>
      <c r="U3114" s="9"/>
      <c r="V3114" s="9"/>
      <c r="W3114" s="9" t="str">
        <f t="shared" si="98"/>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9"/>
        <v>-</v>
      </c>
      <c r="R3115" s="8"/>
      <c r="S3115" s="8"/>
      <c r="T3115" s="8"/>
      <c r="U3115" s="8"/>
      <c r="V3115" s="8"/>
      <c r="W3115" s="8" t="str">
        <f t="shared" si="98"/>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9"/>
        <v>-</v>
      </c>
      <c r="R3116" s="9"/>
      <c r="S3116" s="9"/>
      <c r="T3116" s="9"/>
      <c r="U3116" s="9"/>
      <c r="V3116" s="9"/>
      <c r="W3116" s="9" t="str">
        <f t="shared" si="98"/>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9"/>
        <v>-</v>
      </c>
      <c r="R3117" s="8"/>
      <c r="S3117" s="8"/>
      <c r="T3117" s="8"/>
      <c r="U3117" s="8"/>
      <c r="V3117" s="8"/>
      <c r="W3117" s="8" t="str">
        <f t="shared" si="98"/>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9"/>
        <v>-</v>
      </c>
      <c r="R3118" s="9"/>
      <c r="S3118" s="9"/>
      <c r="T3118" s="9"/>
      <c r="U3118" s="9"/>
      <c r="V3118" s="9"/>
      <c r="W3118" s="9" t="str">
        <f t="shared" si="98"/>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9"/>
        <v>-</v>
      </c>
      <c r="R3119" s="8"/>
      <c r="S3119" s="8"/>
      <c r="T3119" s="8"/>
      <c r="U3119" s="8"/>
      <c r="V3119" s="8"/>
      <c r="W3119" s="8" t="str">
        <f t="shared" si="98"/>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9"/>
        <v>-</v>
      </c>
      <c r="R3120" s="9"/>
      <c r="S3120" s="9"/>
      <c r="T3120" s="9"/>
      <c r="U3120" s="9"/>
      <c r="V3120" s="9"/>
      <c r="W3120" s="9" t="str">
        <f t="shared" si="98"/>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9"/>
        <v>-</v>
      </c>
      <c r="R3121" s="8"/>
      <c r="S3121" s="8"/>
      <c r="T3121" s="8"/>
      <c r="U3121" s="8"/>
      <c r="V3121" s="8"/>
      <c r="W3121" s="8" t="str">
        <f t="shared" si="98"/>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9"/>
        <v>-</v>
      </c>
      <c r="R3122" s="9"/>
      <c r="S3122" s="9"/>
      <c r="T3122" s="9"/>
      <c r="U3122" s="9"/>
      <c r="V3122" s="9"/>
      <c r="W3122" s="9" t="str">
        <f t="shared" si="98"/>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9"/>
        <v>-</v>
      </c>
      <c r="R3123" s="8"/>
      <c r="S3123" s="8"/>
      <c r="T3123" s="8"/>
      <c r="U3123" s="8"/>
      <c r="V3123" s="8"/>
      <c r="W3123" s="8" t="str">
        <f t="shared" si="98"/>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9"/>
        <v>-</v>
      </c>
      <c r="R3124" s="9"/>
      <c r="S3124" s="9"/>
      <c r="T3124" s="9"/>
      <c r="U3124" s="9"/>
      <c r="V3124" s="9"/>
      <c r="W3124" s="9" t="str">
        <f t="shared" si="98"/>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9"/>
        <v>-</v>
      </c>
      <c r="R3125" s="8"/>
      <c r="S3125" s="8"/>
      <c r="T3125" s="8"/>
      <c r="U3125" s="8"/>
      <c r="V3125" s="8"/>
      <c r="W3125" s="8" t="str">
        <f t="shared" si="98"/>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9"/>
        <v>-</v>
      </c>
      <c r="R3126" s="9"/>
      <c r="S3126" s="9"/>
      <c r="T3126" s="9"/>
      <c r="U3126" s="9"/>
      <c r="V3126" s="9"/>
      <c r="W3126" s="9" t="str">
        <f t="shared" si="98"/>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9"/>
        <v>-</v>
      </c>
      <c r="R3127" s="8"/>
      <c r="S3127" s="8"/>
      <c r="T3127" s="8"/>
      <c r="U3127" s="8"/>
      <c r="V3127" s="8"/>
      <c r="W3127" s="8" t="str">
        <f t="shared" si="98"/>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9"/>
        <v>-</v>
      </c>
      <c r="R3128" s="9"/>
      <c r="S3128" s="9"/>
      <c r="T3128" s="9"/>
      <c r="U3128" s="9"/>
      <c r="V3128" s="9"/>
      <c r="W3128" s="9" t="str">
        <f t="shared" si="98"/>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9"/>
        <v>-</v>
      </c>
      <c r="R3129" s="8"/>
      <c r="S3129" s="8"/>
      <c r="T3129" s="8"/>
      <c r="U3129" s="8"/>
      <c r="V3129" s="8"/>
      <c r="W3129" s="8" t="str">
        <f t="shared" si="98"/>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9"/>
        <v>-</v>
      </c>
      <c r="R3130" s="9"/>
      <c r="S3130" s="9"/>
      <c r="T3130" s="9"/>
      <c r="U3130" s="9"/>
      <c r="V3130" s="9"/>
      <c r="W3130" s="9" t="str">
        <f t="shared" si="98"/>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9"/>
        <v>-</v>
      </c>
      <c r="R3131" s="8"/>
      <c r="S3131" s="8"/>
      <c r="T3131" s="8"/>
      <c r="U3131" s="8"/>
      <c r="V3131" s="8"/>
      <c r="W3131" s="8" t="str">
        <f t="shared" si="98"/>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9"/>
        <v>-</v>
      </c>
      <c r="R3132" s="9"/>
      <c r="S3132" s="9"/>
      <c r="T3132" s="9"/>
      <c r="U3132" s="9"/>
      <c r="V3132" s="9"/>
      <c r="W3132" s="9" t="str">
        <f t="shared" si="98"/>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9"/>
        <v>-</v>
      </c>
      <c r="R3133" s="8"/>
      <c r="S3133" s="8"/>
      <c r="T3133" s="8"/>
      <c r="U3133" s="8"/>
      <c r="V3133" s="8"/>
      <c r="W3133" s="8" t="str">
        <f t="shared" si="98"/>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9"/>
        <v>-</v>
      </c>
      <c r="R3134" s="9"/>
      <c r="S3134" s="9"/>
      <c r="T3134" s="9"/>
      <c r="U3134" s="9"/>
      <c r="V3134" s="9"/>
      <c r="W3134" s="9" t="str">
        <f t="shared" si="98"/>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9"/>
        <v>-</v>
      </c>
      <c r="R3135" s="8"/>
      <c r="S3135" s="8"/>
      <c r="T3135" s="8"/>
      <c r="U3135" s="8"/>
      <c r="V3135" s="8"/>
      <c r="W3135" s="8" t="str">
        <f t="shared" si="98"/>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9"/>
        <v>-</v>
      </c>
      <c r="R3136" s="9"/>
      <c r="S3136" s="9"/>
      <c r="T3136" s="9"/>
      <c r="U3136" s="9"/>
      <c r="V3136" s="9"/>
      <c r="W3136" s="9" t="str">
        <f t="shared" si="98"/>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9"/>
        <v>-</v>
      </c>
      <c r="R3137" s="8"/>
      <c r="S3137" s="8"/>
      <c r="T3137" s="8"/>
      <c r="U3137" s="8"/>
      <c r="V3137" s="8"/>
      <c r="W3137" s="8" t="str">
        <f t="shared" si="98"/>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9"/>
        <v>-</v>
      </c>
      <c r="R3138" s="9"/>
      <c r="S3138" s="9"/>
      <c r="T3138" s="9"/>
      <c r="U3138" s="9"/>
      <c r="V3138" s="9"/>
      <c r="W3138" s="9" t="str">
        <f t="shared" si="98"/>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9"/>
        <v>-</v>
      </c>
      <c r="R3139" s="8"/>
      <c r="S3139" s="8"/>
      <c r="T3139" s="8"/>
      <c r="U3139" s="8"/>
      <c r="V3139" s="8"/>
      <c r="W3139" s="8" t="str">
        <f t="shared" si="98"/>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9"/>
        <v>-</v>
      </c>
      <c r="R3140" s="9"/>
      <c r="S3140" s="9"/>
      <c r="T3140" s="9"/>
      <c r="U3140" s="9"/>
      <c r="V3140" s="9"/>
      <c r="W3140" s="9" t="str">
        <f t="shared" si="98"/>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9"/>
        <v>-</v>
      </c>
      <c r="R3141" s="8"/>
      <c r="S3141" s="8"/>
      <c r="T3141" s="8"/>
      <c r="U3141" s="8"/>
      <c r="V3141" s="8"/>
      <c r="W3141" s="8" t="str">
        <f t="shared" ref="W3141:W3204" si="100">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1">IF(B3142&gt;1/1/1900, (IF(R3142="Closed",(DATEDIF(B3142,P3142,"d"))-(DATEDIF(M3142,O3142,"d")),IF(OR(R3142="Pending",ISBLANK(P3142)),TODAY()-B3142))),"-")</f>
        <v>-</v>
      </c>
      <c r="R3142" s="9"/>
      <c r="S3142" s="9"/>
      <c r="T3142" s="9"/>
      <c r="U3142" s="9"/>
      <c r="V3142" s="9"/>
      <c r="W3142" s="9" t="str">
        <f t="shared" si="100"/>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1"/>
        <v>-</v>
      </c>
      <c r="R3143" s="8"/>
      <c r="S3143" s="8"/>
      <c r="T3143" s="8"/>
      <c r="U3143" s="8"/>
      <c r="V3143" s="8"/>
      <c r="W3143" s="8" t="str">
        <f t="shared" si="100"/>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1"/>
        <v>-</v>
      </c>
      <c r="R3144" s="9"/>
      <c r="S3144" s="9"/>
      <c r="T3144" s="9"/>
      <c r="U3144" s="9"/>
      <c r="V3144" s="9"/>
      <c r="W3144" s="9" t="str">
        <f t="shared" si="100"/>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1"/>
        <v>-</v>
      </c>
      <c r="R3145" s="8"/>
      <c r="S3145" s="8"/>
      <c r="T3145" s="8"/>
      <c r="U3145" s="8"/>
      <c r="V3145" s="8"/>
      <c r="W3145" s="8" t="str">
        <f t="shared" si="100"/>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1"/>
        <v>-</v>
      </c>
      <c r="R3146" s="9"/>
      <c r="S3146" s="9"/>
      <c r="T3146" s="9"/>
      <c r="U3146" s="9"/>
      <c r="V3146" s="9"/>
      <c r="W3146" s="9" t="str">
        <f t="shared" si="100"/>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1"/>
        <v>-</v>
      </c>
      <c r="R3147" s="8"/>
      <c r="S3147" s="8"/>
      <c r="T3147" s="8"/>
      <c r="U3147" s="8"/>
      <c r="V3147" s="8"/>
      <c r="W3147" s="8" t="str">
        <f t="shared" si="100"/>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1"/>
        <v>-</v>
      </c>
      <c r="R3148" s="9"/>
      <c r="S3148" s="9"/>
      <c r="T3148" s="9"/>
      <c r="U3148" s="9"/>
      <c r="V3148" s="9"/>
      <c r="W3148" s="9" t="str">
        <f t="shared" si="100"/>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1"/>
        <v>-</v>
      </c>
      <c r="R3149" s="8"/>
      <c r="S3149" s="8"/>
      <c r="T3149" s="8"/>
      <c r="U3149" s="8"/>
      <c r="V3149" s="8"/>
      <c r="W3149" s="8" t="str">
        <f t="shared" si="100"/>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1"/>
        <v>-</v>
      </c>
      <c r="R3150" s="9"/>
      <c r="S3150" s="9"/>
      <c r="T3150" s="9"/>
      <c r="U3150" s="9"/>
      <c r="V3150" s="9"/>
      <c r="W3150" s="9" t="str">
        <f t="shared" si="100"/>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1"/>
        <v>-</v>
      </c>
      <c r="R3151" s="8"/>
      <c r="S3151" s="8"/>
      <c r="T3151" s="8"/>
      <c r="U3151" s="8"/>
      <c r="V3151" s="8"/>
      <c r="W3151" s="8" t="str">
        <f t="shared" si="100"/>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1"/>
        <v>-</v>
      </c>
      <c r="R3152" s="9"/>
      <c r="S3152" s="9"/>
      <c r="T3152" s="9"/>
      <c r="U3152" s="9"/>
      <c r="V3152" s="9"/>
      <c r="W3152" s="9" t="str">
        <f t="shared" si="100"/>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1"/>
        <v>-</v>
      </c>
      <c r="R3153" s="8"/>
      <c r="S3153" s="8"/>
      <c r="T3153" s="8"/>
      <c r="U3153" s="8"/>
      <c r="V3153" s="8"/>
      <c r="W3153" s="8" t="str">
        <f t="shared" si="100"/>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1"/>
        <v>-</v>
      </c>
      <c r="R3154" s="9"/>
      <c r="S3154" s="9"/>
      <c r="T3154" s="9"/>
      <c r="U3154" s="9"/>
      <c r="V3154" s="9"/>
      <c r="W3154" s="9" t="str">
        <f t="shared" si="100"/>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1"/>
        <v>-</v>
      </c>
      <c r="R3155" s="8"/>
      <c r="S3155" s="8"/>
      <c r="T3155" s="8"/>
      <c r="U3155" s="8"/>
      <c r="V3155" s="8"/>
      <c r="W3155" s="8" t="str">
        <f t="shared" si="100"/>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1"/>
        <v>-</v>
      </c>
      <c r="R3156" s="9"/>
      <c r="S3156" s="9"/>
      <c r="T3156" s="9"/>
      <c r="U3156" s="9"/>
      <c r="V3156" s="9"/>
      <c r="W3156" s="9" t="str">
        <f t="shared" si="100"/>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1"/>
        <v>-</v>
      </c>
      <c r="R3157" s="8"/>
      <c r="S3157" s="8"/>
      <c r="T3157" s="8"/>
      <c r="U3157" s="8"/>
      <c r="V3157" s="8"/>
      <c r="W3157" s="8" t="str">
        <f t="shared" si="100"/>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1"/>
        <v>-</v>
      </c>
      <c r="R3158" s="9"/>
      <c r="S3158" s="9"/>
      <c r="T3158" s="9"/>
      <c r="U3158" s="9"/>
      <c r="V3158" s="9"/>
      <c r="W3158" s="9" t="str">
        <f t="shared" si="100"/>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1"/>
        <v>-</v>
      </c>
      <c r="R3159" s="8"/>
      <c r="S3159" s="8"/>
      <c r="T3159" s="8"/>
      <c r="U3159" s="8"/>
      <c r="V3159" s="8"/>
      <c r="W3159" s="8" t="str">
        <f t="shared" si="100"/>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1"/>
        <v>-</v>
      </c>
      <c r="R3160" s="9"/>
      <c r="S3160" s="9"/>
      <c r="T3160" s="9"/>
      <c r="U3160" s="9"/>
      <c r="V3160" s="9"/>
      <c r="W3160" s="9" t="str">
        <f t="shared" si="100"/>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1"/>
        <v>-</v>
      </c>
      <c r="R3161" s="8"/>
      <c r="S3161" s="8"/>
      <c r="T3161" s="8"/>
      <c r="U3161" s="8"/>
      <c r="V3161" s="8"/>
      <c r="W3161" s="8" t="str">
        <f t="shared" si="100"/>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1"/>
        <v>-</v>
      </c>
      <c r="R3162" s="9"/>
      <c r="S3162" s="9"/>
      <c r="T3162" s="9"/>
      <c r="U3162" s="9"/>
      <c r="V3162" s="9"/>
      <c r="W3162" s="9" t="str">
        <f t="shared" si="100"/>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1"/>
        <v>-</v>
      </c>
      <c r="R3163" s="8"/>
      <c r="S3163" s="8"/>
      <c r="T3163" s="8"/>
      <c r="U3163" s="8"/>
      <c r="V3163" s="8"/>
      <c r="W3163" s="8" t="str">
        <f t="shared" si="100"/>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1"/>
        <v>-</v>
      </c>
      <c r="R3164" s="9"/>
      <c r="S3164" s="9"/>
      <c r="T3164" s="9"/>
      <c r="U3164" s="9"/>
      <c r="V3164" s="9"/>
      <c r="W3164" s="9" t="str">
        <f t="shared" si="100"/>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1"/>
        <v>-</v>
      </c>
      <c r="R3165" s="8"/>
      <c r="S3165" s="8"/>
      <c r="T3165" s="8"/>
      <c r="U3165" s="8"/>
      <c r="V3165" s="8"/>
      <c r="W3165" s="8" t="str">
        <f t="shared" si="100"/>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1"/>
        <v>-</v>
      </c>
      <c r="R3166" s="9"/>
      <c r="S3166" s="9"/>
      <c r="T3166" s="9"/>
      <c r="U3166" s="9"/>
      <c r="V3166" s="9"/>
      <c r="W3166" s="9" t="str">
        <f t="shared" si="100"/>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1"/>
        <v>-</v>
      </c>
      <c r="R3167" s="8"/>
      <c r="S3167" s="8"/>
      <c r="T3167" s="8"/>
      <c r="U3167" s="8"/>
      <c r="V3167" s="8"/>
      <c r="W3167" s="8" t="str">
        <f t="shared" si="100"/>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1"/>
        <v>-</v>
      </c>
      <c r="R3168" s="9"/>
      <c r="S3168" s="9"/>
      <c r="T3168" s="9"/>
      <c r="U3168" s="9"/>
      <c r="V3168" s="9"/>
      <c r="W3168" s="9" t="str">
        <f t="shared" si="100"/>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1"/>
        <v>-</v>
      </c>
      <c r="R3169" s="8"/>
      <c r="S3169" s="8"/>
      <c r="T3169" s="8"/>
      <c r="U3169" s="8"/>
      <c r="V3169" s="8"/>
      <c r="W3169" s="8" t="str">
        <f t="shared" si="100"/>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1"/>
        <v>-</v>
      </c>
      <c r="R3170" s="9"/>
      <c r="S3170" s="9"/>
      <c r="T3170" s="9"/>
      <c r="U3170" s="9"/>
      <c r="V3170" s="9"/>
      <c r="W3170" s="9" t="str">
        <f t="shared" si="100"/>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1"/>
        <v>-</v>
      </c>
      <c r="R3171" s="8"/>
      <c r="S3171" s="8"/>
      <c r="T3171" s="8"/>
      <c r="U3171" s="8"/>
      <c r="V3171" s="8"/>
      <c r="W3171" s="8" t="str">
        <f t="shared" si="100"/>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1"/>
        <v>-</v>
      </c>
      <c r="R3172" s="9"/>
      <c r="S3172" s="9"/>
      <c r="T3172" s="9"/>
      <c r="U3172" s="9"/>
      <c r="V3172" s="9"/>
      <c r="W3172" s="9" t="str">
        <f t="shared" si="100"/>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1"/>
        <v>-</v>
      </c>
      <c r="R3173" s="8"/>
      <c r="S3173" s="8"/>
      <c r="T3173" s="8"/>
      <c r="U3173" s="8"/>
      <c r="V3173" s="8"/>
      <c r="W3173" s="8" t="str">
        <f t="shared" si="100"/>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1"/>
        <v>-</v>
      </c>
      <c r="R3174" s="9"/>
      <c r="S3174" s="9"/>
      <c r="T3174" s="9"/>
      <c r="U3174" s="9"/>
      <c r="V3174" s="9"/>
      <c r="W3174" s="9" t="str">
        <f t="shared" si="100"/>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1"/>
        <v>-</v>
      </c>
      <c r="R3175" s="8"/>
      <c r="S3175" s="8"/>
      <c r="T3175" s="8"/>
      <c r="U3175" s="8"/>
      <c r="V3175" s="8"/>
      <c r="W3175" s="8" t="str">
        <f t="shared" si="100"/>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1"/>
        <v>-</v>
      </c>
      <c r="R3176" s="9"/>
      <c r="S3176" s="9"/>
      <c r="T3176" s="9"/>
      <c r="U3176" s="9"/>
      <c r="V3176" s="9"/>
      <c r="W3176" s="9" t="str">
        <f t="shared" si="100"/>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1"/>
        <v>-</v>
      </c>
      <c r="R3177" s="8"/>
      <c r="S3177" s="8"/>
      <c r="T3177" s="8"/>
      <c r="U3177" s="8"/>
      <c r="V3177" s="8"/>
      <c r="W3177" s="8" t="str">
        <f t="shared" si="100"/>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1"/>
        <v>-</v>
      </c>
      <c r="R3178" s="9"/>
      <c r="S3178" s="9"/>
      <c r="T3178" s="9"/>
      <c r="U3178" s="9"/>
      <c r="V3178" s="9"/>
      <c r="W3178" s="9" t="str">
        <f t="shared" si="100"/>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1"/>
        <v>-</v>
      </c>
      <c r="R3179" s="8"/>
      <c r="S3179" s="8"/>
      <c r="T3179" s="8"/>
      <c r="U3179" s="8"/>
      <c r="V3179" s="8"/>
      <c r="W3179" s="8" t="str">
        <f t="shared" si="100"/>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1"/>
        <v>-</v>
      </c>
      <c r="R3180" s="9"/>
      <c r="S3180" s="9"/>
      <c r="T3180" s="9"/>
      <c r="U3180" s="9"/>
      <c r="V3180" s="9"/>
      <c r="W3180" s="9" t="str">
        <f t="shared" si="100"/>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1"/>
        <v>-</v>
      </c>
      <c r="R3181" s="8"/>
      <c r="S3181" s="8"/>
      <c r="T3181" s="8"/>
      <c r="U3181" s="8"/>
      <c r="V3181" s="8"/>
      <c r="W3181" s="8" t="str">
        <f t="shared" si="100"/>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1"/>
        <v>-</v>
      </c>
      <c r="R3182" s="9"/>
      <c r="S3182" s="9"/>
      <c r="T3182" s="9"/>
      <c r="U3182" s="9"/>
      <c r="V3182" s="9"/>
      <c r="W3182" s="9" t="str">
        <f t="shared" si="100"/>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1"/>
        <v>-</v>
      </c>
      <c r="R3183" s="8"/>
      <c r="S3183" s="8"/>
      <c r="T3183" s="8"/>
      <c r="U3183" s="8"/>
      <c r="V3183" s="8"/>
      <c r="W3183" s="8" t="str">
        <f t="shared" si="100"/>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1"/>
        <v>-</v>
      </c>
      <c r="R3184" s="9"/>
      <c r="S3184" s="9"/>
      <c r="T3184" s="9"/>
      <c r="U3184" s="9"/>
      <c r="V3184" s="9"/>
      <c r="W3184" s="9" t="str">
        <f t="shared" si="100"/>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1"/>
        <v>-</v>
      </c>
      <c r="R3185" s="8"/>
      <c r="S3185" s="8"/>
      <c r="T3185" s="8"/>
      <c r="U3185" s="8"/>
      <c r="V3185" s="8"/>
      <c r="W3185" s="8" t="str">
        <f t="shared" si="100"/>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1"/>
        <v>-</v>
      </c>
      <c r="R3186" s="9"/>
      <c r="S3186" s="9"/>
      <c r="T3186" s="9"/>
      <c r="U3186" s="9"/>
      <c r="V3186" s="9"/>
      <c r="W3186" s="9" t="str">
        <f t="shared" si="100"/>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1"/>
        <v>-</v>
      </c>
      <c r="R3187" s="8"/>
      <c r="S3187" s="8"/>
      <c r="T3187" s="8"/>
      <c r="U3187" s="8"/>
      <c r="V3187" s="8"/>
      <c r="W3187" s="8" t="str">
        <f t="shared" si="100"/>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1"/>
        <v>-</v>
      </c>
      <c r="R3188" s="9"/>
      <c r="S3188" s="9"/>
      <c r="T3188" s="9"/>
      <c r="U3188" s="9"/>
      <c r="V3188" s="9"/>
      <c r="W3188" s="9" t="str">
        <f t="shared" si="100"/>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1"/>
        <v>-</v>
      </c>
      <c r="R3189" s="8"/>
      <c r="S3189" s="8"/>
      <c r="T3189" s="8"/>
      <c r="U3189" s="8"/>
      <c r="V3189" s="8"/>
      <c r="W3189" s="8" t="str">
        <f t="shared" si="100"/>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1"/>
        <v>-</v>
      </c>
      <c r="R3190" s="9"/>
      <c r="S3190" s="9"/>
      <c r="T3190" s="9"/>
      <c r="U3190" s="9"/>
      <c r="V3190" s="9"/>
      <c r="W3190" s="9" t="str">
        <f t="shared" si="100"/>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1"/>
        <v>-</v>
      </c>
      <c r="R3191" s="8"/>
      <c r="S3191" s="8"/>
      <c r="T3191" s="8"/>
      <c r="U3191" s="8"/>
      <c r="V3191" s="8"/>
      <c r="W3191" s="8" t="str">
        <f t="shared" si="100"/>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1"/>
        <v>-</v>
      </c>
      <c r="R3192" s="9"/>
      <c r="S3192" s="9"/>
      <c r="T3192" s="9"/>
      <c r="U3192" s="9"/>
      <c r="V3192" s="9"/>
      <c r="W3192" s="9" t="str">
        <f t="shared" si="100"/>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1"/>
        <v>-</v>
      </c>
      <c r="R3193" s="8"/>
      <c r="S3193" s="8"/>
      <c r="T3193" s="8"/>
      <c r="U3193" s="8"/>
      <c r="V3193" s="8"/>
      <c r="W3193" s="8" t="str">
        <f t="shared" si="100"/>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1"/>
        <v>-</v>
      </c>
      <c r="R3194" s="9"/>
      <c r="S3194" s="9"/>
      <c r="T3194" s="9"/>
      <c r="U3194" s="9"/>
      <c r="V3194" s="9"/>
      <c r="W3194" s="9" t="str">
        <f t="shared" si="100"/>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1"/>
        <v>-</v>
      </c>
      <c r="R3195" s="8"/>
      <c r="S3195" s="8"/>
      <c r="T3195" s="8"/>
      <c r="U3195" s="8"/>
      <c r="V3195" s="8"/>
      <c r="W3195" s="8" t="str">
        <f t="shared" si="100"/>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1"/>
        <v>-</v>
      </c>
      <c r="R3196" s="9"/>
      <c r="S3196" s="9"/>
      <c r="T3196" s="9"/>
      <c r="U3196" s="9"/>
      <c r="V3196" s="9"/>
      <c r="W3196" s="9" t="str">
        <f t="shared" si="100"/>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1"/>
        <v>-</v>
      </c>
      <c r="R3197" s="8"/>
      <c r="S3197" s="8"/>
      <c r="T3197" s="8"/>
      <c r="U3197" s="8"/>
      <c r="V3197" s="8"/>
      <c r="W3197" s="8" t="str">
        <f t="shared" si="100"/>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1"/>
        <v>-</v>
      </c>
      <c r="R3198" s="9"/>
      <c r="S3198" s="9"/>
      <c r="T3198" s="9"/>
      <c r="U3198" s="9"/>
      <c r="V3198" s="9"/>
      <c r="W3198" s="9" t="str">
        <f t="shared" si="100"/>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1"/>
        <v>-</v>
      </c>
      <c r="R3199" s="8"/>
      <c r="S3199" s="8"/>
      <c r="T3199" s="8"/>
      <c r="U3199" s="8"/>
      <c r="V3199" s="8"/>
      <c r="W3199" s="8" t="str">
        <f t="shared" si="100"/>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1"/>
        <v>-</v>
      </c>
      <c r="R3200" s="9"/>
      <c r="S3200" s="9"/>
      <c r="T3200" s="9"/>
      <c r="U3200" s="9"/>
      <c r="V3200" s="9"/>
      <c r="W3200" s="9" t="str">
        <f t="shared" si="100"/>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1"/>
        <v>-</v>
      </c>
      <c r="R3201" s="8"/>
      <c r="S3201" s="8"/>
      <c r="T3201" s="8"/>
      <c r="U3201" s="8"/>
      <c r="V3201" s="8"/>
      <c r="W3201" s="8" t="str">
        <f t="shared" si="100"/>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1"/>
        <v>-</v>
      </c>
      <c r="R3202" s="9"/>
      <c r="S3202" s="9"/>
      <c r="T3202" s="9"/>
      <c r="U3202" s="9"/>
      <c r="V3202" s="9"/>
      <c r="W3202" s="9" t="str">
        <f t="shared" si="100"/>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1"/>
        <v>-</v>
      </c>
      <c r="R3203" s="8"/>
      <c r="S3203" s="8"/>
      <c r="T3203" s="8"/>
      <c r="U3203" s="8"/>
      <c r="V3203" s="8"/>
      <c r="W3203" s="8" t="str">
        <f t="shared" si="100"/>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1"/>
        <v>-</v>
      </c>
      <c r="R3204" s="9"/>
      <c r="S3204" s="9"/>
      <c r="T3204" s="9"/>
      <c r="U3204" s="9"/>
      <c r="V3204" s="9"/>
      <c r="W3204" s="9" t="str">
        <f t="shared" si="100"/>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1"/>
        <v>-</v>
      </c>
      <c r="R3205" s="8"/>
      <c r="S3205" s="8"/>
      <c r="T3205" s="8"/>
      <c r="U3205" s="8"/>
      <c r="V3205" s="8"/>
      <c r="W3205" s="8" t="str">
        <f t="shared" ref="W3205:W3268" si="102">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3">IF(B3206&gt;1/1/1900, (IF(R3206="Closed",(DATEDIF(B3206,P3206,"d"))-(DATEDIF(M3206,O3206,"d")),IF(OR(R3206="Pending",ISBLANK(P3206)),TODAY()-B3206))),"-")</f>
        <v>-</v>
      </c>
      <c r="R3206" s="9"/>
      <c r="S3206" s="9"/>
      <c r="T3206" s="9"/>
      <c r="U3206" s="9"/>
      <c r="V3206" s="9"/>
      <c r="W3206" s="9" t="str">
        <f t="shared" si="102"/>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3"/>
        <v>-</v>
      </c>
      <c r="R3207" s="8"/>
      <c r="S3207" s="8"/>
      <c r="T3207" s="8"/>
      <c r="U3207" s="8"/>
      <c r="V3207" s="8"/>
      <c r="W3207" s="8" t="str">
        <f t="shared" si="102"/>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3"/>
        <v>-</v>
      </c>
      <c r="R3208" s="9"/>
      <c r="S3208" s="9"/>
      <c r="T3208" s="9"/>
      <c r="U3208" s="9"/>
      <c r="V3208" s="9"/>
      <c r="W3208" s="9" t="str">
        <f t="shared" si="102"/>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3"/>
        <v>-</v>
      </c>
      <c r="R3209" s="8"/>
      <c r="S3209" s="8"/>
      <c r="T3209" s="8"/>
      <c r="U3209" s="8"/>
      <c r="V3209" s="8"/>
      <c r="W3209" s="8" t="str">
        <f t="shared" si="102"/>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3"/>
        <v>-</v>
      </c>
      <c r="R3210" s="9"/>
      <c r="S3210" s="9"/>
      <c r="T3210" s="9"/>
      <c r="U3210" s="9"/>
      <c r="V3210" s="9"/>
      <c r="W3210" s="9" t="str">
        <f t="shared" si="102"/>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3"/>
        <v>-</v>
      </c>
      <c r="R3211" s="8"/>
      <c r="S3211" s="8"/>
      <c r="T3211" s="8"/>
      <c r="U3211" s="8"/>
      <c r="V3211" s="8"/>
      <c r="W3211" s="8" t="str">
        <f t="shared" si="102"/>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3"/>
        <v>-</v>
      </c>
      <c r="R3212" s="9"/>
      <c r="S3212" s="9"/>
      <c r="T3212" s="9"/>
      <c r="U3212" s="9"/>
      <c r="V3212" s="9"/>
      <c r="W3212" s="9" t="str">
        <f t="shared" si="102"/>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3"/>
        <v>-</v>
      </c>
      <c r="R3213" s="8"/>
      <c r="S3213" s="8"/>
      <c r="T3213" s="8"/>
      <c r="U3213" s="8"/>
      <c r="V3213" s="8"/>
      <c r="W3213" s="8" t="str">
        <f t="shared" si="102"/>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3"/>
        <v>-</v>
      </c>
      <c r="R3214" s="9"/>
      <c r="S3214" s="9"/>
      <c r="T3214" s="9"/>
      <c r="U3214" s="9"/>
      <c r="V3214" s="9"/>
      <c r="W3214" s="9" t="str">
        <f t="shared" si="102"/>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3"/>
        <v>-</v>
      </c>
      <c r="R3215" s="8"/>
      <c r="S3215" s="8"/>
      <c r="T3215" s="8"/>
      <c r="U3215" s="8"/>
      <c r="V3215" s="8"/>
      <c r="W3215" s="8" t="str">
        <f t="shared" si="102"/>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3"/>
        <v>-</v>
      </c>
      <c r="R3216" s="9"/>
      <c r="S3216" s="9"/>
      <c r="T3216" s="9"/>
      <c r="U3216" s="9"/>
      <c r="V3216" s="9"/>
      <c r="W3216" s="9" t="str">
        <f t="shared" si="102"/>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3"/>
        <v>-</v>
      </c>
      <c r="R3217" s="8"/>
      <c r="S3217" s="8"/>
      <c r="T3217" s="8"/>
      <c r="U3217" s="8"/>
      <c r="V3217" s="8"/>
      <c r="W3217" s="8" t="str">
        <f t="shared" si="102"/>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3"/>
        <v>-</v>
      </c>
      <c r="R3218" s="9"/>
      <c r="S3218" s="9"/>
      <c r="T3218" s="9"/>
      <c r="U3218" s="9"/>
      <c r="V3218" s="9"/>
      <c r="W3218" s="9" t="str">
        <f t="shared" si="102"/>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3"/>
        <v>-</v>
      </c>
      <c r="R3219" s="8"/>
      <c r="S3219" s="8"/>
      <c r="T3219" s="8"/>
      <c r="U3219" s="8"/>
      <c r="V3219" s="8"/>
      <c r="W3219" s="8" t="str">
        <f t="shared" si="102"/>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3"/>
        <v>-</v>
      </c>
      <c r="R3220" s="9"/>
      <c r="S3220" s="9"/>
      <c r="T3220" s="9"/>
      <c r="U3220" s="9"/>
      <c r="V3220" s="9"/>
      <c r="W3220" s="9" t="str">
        <f t="shared" si="102"/>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3"/>
        <v>-</v>
      </c>
      <c r="R3221" s="8"/>
      <c r="S3221" s="8"/>
      <c r="T3221" s="8"/>
      <c r="U3221" s="8"/>
      <c r="V3221" s="8"/>
      <c r="W3221" s="8" t="str">
        <f t="shared" si="102"/>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3"/>
        <v>-</v>
      </c>
      <c r="R3222" s="9"/>
      <c r="S3222" s="9"/>
      <c r="T3222" s="9"/>
      <c r="U3222" s="9"/>
      <c r="V3222" s="9"/>
      <c r="W3222" s="9" t="str">
        <f t="shared" si="102"/>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3"/>
        <v>-</v>
      </c>
      <c r="R3223" s="8"/>
      <c r="S3223" s="8"/>
      <c r="T3223" s="8"/>
      <c r="U3223" s="8"/>
      <c r="V3223" s="8"/>
      <c r="W3223" s="8" t="str">
        <f t="shared" si="102"/>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3"/>
        <v>-</v>
      </c>
      <c r="R3224" s="9"/>
      <c r="S3224" s="9"/>
      <c r="T3224" s="9"/>
      <c r="U3224" s="9"/>
      <c r="V3224" s="9"/>
      <c r="W3224" s="9" t="str">
        <f t="shared" si="102"/>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3"/>
        <v>-</v>
      </c>
      <c r="R3225" s="8"/>
      <c r="S3225" s="8"/>
      <c r="T3225" s="8"/>
      <c r="U3225" s="8"/>
      <c r="V3225" s="8"/>
      <c r="W3225" s="8" t="str">
        <f t="shared" si="102"/>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3"/>
        <v>-</v>
      </c>
      <c r="R3226" s="9"/>
      <c r="S3226" s="9"/>
      <c r="T3226" s="9"/>
      <c r="U3226" s="9"/>
      <c r="V3226" s="9"/>
      <c r="W3226" s="9" t="str">
        <f t="shared" si="102"/>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3"/>
        <v>-</v>
      </c>
      <c r="R3227" s="8"/>
      <c r="S3227" s="8"/>
      <c r="T3227" s="8"/>
      <c r="U3227" s="8"/>
      <c r="V3227" s="8"/>
      <c r="W3227" s="8" t="str">
        <f t="shared" si="102"/>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3"/>
        <v>-</v>
      </c>
      <c r="R3228" s="9"/>
      <c r="S3228" s="9"/>
      <c r="T3228" s="9"/>
      <c r="U3228" s="9"/>
      <c r="V3228" s="9"/>
      <c r="W3228" s="9" t="str">
        <f t="shared" si="102"/>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3"/>
        <v>-</v>
      </c>
      <c r="R3229" s="8"/>
      <c r="S3229" s="8"/>
      <c r="T3229" s="8"/>
      <c r="U3229" s="8"/>
      <c r="V3229" s="8"/>
      <c r="W3229" s="8" t="str">
        <f t="shared" si="102"/>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3"/>
        <v>-</v>
      </c>
      <c r="R3230" s="9"/>
      <c r="S3230" s="9"/>
      <c r="T3230" s="9"/>
      <c r="U3230" s="9"/>
      <c r="V3230" s="9"/>
      <c r="W3230" s="9" t="str">
        <f t="shared" si="102"/>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3"/>
        <v>-</v>
      </c>
      <c r="R3231" s="8"/>
      <c r="S3231" s="8"/>
      <c r="T3231" s="8"/>
      <c r="U3231" s="8"/>
      <c r="V3231" s="8"/>
      <c r="W3231" s="8" t="str">
        <f t="shared" si="102"/>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3"/>
        <v>-</v>
      </c>
      <c r="R3232" s="9"/>
      <c r="S3232" s="9"/>
      <c r="T3232" s="9"/>
      <c r="U3232" s="9"/>
      <c r="V3232" s="9"/>
      <c r="W3232" s="9" t="str">
        <f t="shared" si="102"/>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3"/>
        <v>-</v>
      </c>
      <c r="R3233" s="8"/>
      <c r="S3233" s="8"/>
      <c r="T3233" s="8"/>
      <c r="U3233" s="8"/>
      <c r="V3233" s="8"/>
      <c r="W3233" s="8" t="str">
        <f t="shared" si="102"/>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3"/>
        <v>-</v>
      </c>
      <c r="R3234" s="9"/>
      <c r="S3234" s="9"/>
      <c r="T3234" s="9"/>
      <c r="U3234" s="9"/>
      <c r="V3234" s="9"/>
      <c r="W3234" s="9" t="str">
        <f t="shared" si="102"/>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3"/>
        <v>-</v>
      </c>
      <c r="R3235" s="8"/>
      <c r="S3235" s="8"/>
      <c r="T3235" s="8"/>
      <c r="U3235" s="8"/>
      <c r="V3235" s="8"/>
      <c r="W3235" s="8" t="str">
        <f t="shared" si="102"/>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3"/>
        <v>-</v>
      </c>
      <c r="R3236" s="9"/>
      <c r="S3236" s="9"/>
      <c r="T3236" s="9"/>
      <c r="U3236" s="9"/>
      <c r="V3236" s="9"/>
      <c r="W3236" s="9" t="str">
        <f t="shared" si="102"/>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3"/>
        <v>-</v>
      </c>
      <c r="R3237" s="8"/>
      <c r="S3237" s="8"/>
      <c r="T3237" s="8"/>
      <c r="U3237" s="8"/>
      <c r="V3237" s="8"/>
      <c r="W3237" s="8" t="str">
        <f t="shared" si="102"/>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3"/>
        <v>-</v>
      </c>
      <c r="R3238" s="9"/>
      <c r="S3238" s="9"/>
      <c r="T3238" s="9"/>
      <c r="U3238" s="9"/>
      <c r="V3238" s="9"/>
      <c r="W3238" s="9" t="str">
        <f t="shared" si="102"/>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3"/>
        <v>-</v>
      </c>
      <c r="R3239" s="8"/>
      <c r="S3239" s="8"/>
      <c r="T3239" s="8"/>
      <c r="U3239" s="8"/>
      <c r="V3239" s="8"/>
      <c r="W3239" s="8" t="str">
        <f t="shared" si="102"/>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3"/>
        <v>-</v>
      </c>
      <c r="R3240" s="9"/>
      <c r="S3240" s="9"/>
      <c r="T3240" s="9"/>
      <c r="U3240" s="9"/>
      <c r="V3240" s="9"/>
      <c r="W3240" s="9" t="str">
        <f t="shared" si="102"/>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3"/>
        <v>-</v>
      </c>
      <c r="R3241" s="8"/>
      <c r="S3241" s="8"/>
      <c r="T3241" s="8"/>
      <c r="U3241" s="8"/>
      <c r="V3241" s="8"/>
      <c r="W3241" s="8" t="str">
        <f t="shared" si="102"/>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3"/>
        <v>-</v>
      </c>
      <c r="R3242" s="9"/>
      <c r="S3242" s="9"/>
      <c r="T3242" s="9"/>
      <c r="U3242" s="9"/>
      <c r="V3242" s="9"/>
      <c r="W3242" s="9" t="str">
        <f t="shared" si="102"/>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3"/>
        <v>-</v>
      </c>
      <c r="R3243" s="8"/>
      <c r="S3243" s="8"/>
      <c r="T3243" s="8"/>
      <c r="U3243" s="8"/>
      <c r="V3243" s="8"/>
      <c r="W3243" s="8" t="str">
        <f t="shared" si="102"/>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3"/>
        <v>-</v>
      </c>
      <c r="R3244" s="9"/>
      <c r="S3244" s="9"/>
      <c r="T3244" s="9"/>
      <c r="U3244" s="9"/>
      <c r="V3244" s="9"/>
      <c r="W3244" s="9" t="str">
        <f t="shared" si="102"/>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3"/>
        <v>-</v>
      </c>
      <c r="R3245" s="8"/>
      <c r="S3245" s="8"/>
      <c r="T3245" s="8"/>
      <c r="U3245" s="8"/>
      <c r="V3245" s="8"/>
      <c r="W3245" s="8" t="str">
        <f t="shared" si="102"/>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3"/>
        <v>-</v>
      </c>
      <c r="R3246" s="9"/>
      <c r="S3246" s="9"/>
      <c r="T3246" s="9"/>
      <c r="U3246" s="9"/>
      <c r="V3246" s="9"/>
      <c r="W3246" s="9" t="str">
        <f t="shared" si="102"/>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3"/>
        <v>-</v>
      </c>
      <c r="R3247" s="8"/>
      <c r="S3247" s="8"/>
      <c r="T3247" s="8"/>
      <c r="U3247" s="8"/>
      <c r="V3247" s="8"/>
      <c r="W3247" s="8" t="str">
        <f t="shared" si="102"/>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3"/>
        <v>-</v>
      </c>
      <c r="R3248" s="9"/>
      <c r="S3248" s="9"/>
      <c r="T3248" s="9"/>
      <c r="U3248" s="9"/>
      <c r="V3248" s="9"/>
      <c r="W3248" s="9" t="str">
        <f t="shared" si="102"/>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3"/>
        <v>-</v>
      </c>
      <c r="R3249" s="8"/>
      <c r="S3249" s="8"/>
      <c r="T3249" s="8"/>
      <c r="U3249" s="8"/>
      <c r="V3249" s="8"/>
      <c r="W3249" s="8" t="str">
        <f t="shared" si="102"/>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3"/>
        <v>-</v>
      </c>
      <c r="R3250" s="9"/>
      <c r="S3250" s="9"/>
      <c r="T3250" s="9"/>
      <c r="U3250" s="9"/>
      <c r="V3250" s="9"/>
      <c r="W3250" s="9" t="str">
        <f t="shared" si="102"/>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3"/>
        <v>-</v>
      </c>
      <c r="R3251" s="8"/>
      <c r="S3251" s="8"/>
      <c r="T3251" s="8"/>
      <c r="U3251" s="8"/>
      <c r="V3251" s="8"/>
      <c r="W3251" s="8" t="str">
        <f t="shared" si="102"/>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3"/>
        <v>-</v>
      </c>
      <c r="R3252" s="9"/>
      <c r="S3252" s="9"/>
      <c r="T3252" s="9"/>
      <c r="U3252" s="9"/>
      <c r="V3252" s="9"/>
      <c r="W3252" s="9" t="str">
        <f t="shared" si="102"/>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3"/>
        <v>-</v>
      </c>
      <c r="R3253" s="8"/>
      <c r="S3253" s="8"/>
      <c r="T3253" s="8"/>
      <c r="U3253" s="8"/>
      <c r="V3253" s="8"/>
      <c r="W3253" s="8" t="str">
        <f t="shared" si="102"/>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3"/>
        <v>-</v>
      </c>
      <c r="R3254" s="9"/>
      <c r="S3254" s="9"/>
      <c r="T3254" s="9"/>
      <c r="U3254" s="9"/>
      <c r="V3254" s="9"/>
      <c r="W3254" s="9" t="str">
        <f t="shared" si="102"/>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3"/>
        <v>-</v>
      </c>
      <c r="R3255" s="8"/>
      <c r="S3255" s="8"/>
      <c r="T3255" s="8"/>
      <c r="U3255" s="8"/>
      <c r="V3255" s="8"/>
      <c r="W3255" s="8" t="str">
        <f t="shared" si="102"/>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3"/>
        <v>-</v>
      </c>
      <c r="R3256" s="9"/>
      <c r="S3256" s="9"/>
      <c r="T3256" s="9"/>
      <c r="U3256" s="9"/>
      <c r="V3256" s="9"/>
      <c r="W3256" s="9" t="str">
        <f t="shared" si="102"/>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3"/>
        <v>-</v>
      </c>
      <c r="R3257" s="8"/>
      <c r="S3257" s="8"/>
      <c r="T3257" s="8"/>
      <c r="U3257" s="8"/>
      <c r="V3257" s="8"/>
      <c r="W3257" s="8" t="str">
        <f t="shared" si="102"/>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3"/>
        <v>-</v>
      </c>
      <c r="R3258" s="9"/>
      <c r="S3258" s="9"/>
      <c r="T3258" s="9"/>
      <c r="U3258" s="9"/>
      <c r="V3258" s="9"/>
      <c r="W3258" s="9" t="str">
        <f t="shared" si="102"/>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3"/>
        <v>-</v>
      </c>
      <c r="R3259" s="8"/>
      <c r="S3259" s="8"/>
      <c r="T3259" s="8"/>
      <c r="U3259" s="8"/>
      <c r="V3259" s="8"/>
      <c r="W3259" s="8" t="str">
        <f t="shared" si="102"/>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3"/>
        <v>-</v>
      </c>
      <c r="R3260" s="9"/>
      <c r="S3260" s="9"/>
      <c r="T3260" s="9"/>
      <c r="U3260" s="9"/>
      <c r="V3260" s="9"/>
      <c r="W3260" s="9" t="str">
        <f t="shared" si="102"/>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3"/>
        <v>-</v>
      </c>
      <c r="R3261" s="8"/>
      <c r="S3261" s="8"/>
      <c r="T3261" s="8"/>
      <c r="U3261" s="8"/>
      <c r="V3261" s="8"/>
      <c r="W3261" s="8" t="str">
        <f t="shared" si="102"/>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3"/>
        <v>-</v>
      </c>
      <c r="R3262" s="9"/>
      <c r="S3262" s="9"/>
      <c r="T3262" s="9"/>
      <c r="U3262" s="9"/>
      <c r="V3262" s="9"/>
      <c r="W3262" s="9" t="str">
        <f t="shared" si="102"/>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3"/>
        <v>-</v>
      </c>
      <c r="R3263" s="8"/>
      <c r="S3263" s="8"/>
      <c r="T3263" s="8"/>
      <c r="U3263" s="8"/>
      <c r="V3263" s="8"/>
      <c r="W3263" s="8" t="str">
        <f t="shared" si="102"/>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3"/>
        <v>-</v>
      </c>
      <c r="R3264" s="9"/>
      <c r="S3264" s="9"/>
      <c r="T3264" s="9"/>
      <c r="U3264" s="9"/>
      <c r="V3264" s="9"/>
      <c r="W3264" s="9" t="str">
        <f t="shared" si="102"/>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3"/>
        <v>-</v>
      </c>
      <c r="R3265" s="8"/>
      <c r="S3265" s="8"/>
      <c r="T3265" s="8"/>
      <c r="U3265" s="8"/>
      <c r="V3265" s="8"/>
      <c r="W3265" s="8" t="str">
        <f t="shared" si="102"/>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3"/>
        <v>-</v>
      </c>
      <c r="R3266" s="9"/>
      <c r="S3266" s="9"/>
      <c r="T3266" s="9"/>
      <c r="U3266" s="9"/>
      <c r="V3266" s="9"/>
      <c r="W3266" s="9" t="str">
        <f t="shared" si="102"/>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3"/>
        <v>-</v>
      </c>
      <c r="R3267" s="8"/>
      <c r="S3267" s="8"/>
      <c r="T3267" s="8"/>
      <c r="U3267" s="8"/>
      <c r="V3267" s="8"/>
      <c r="W3267" s="8" t="str">
        <f t="shared" si="102"/>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3"/>
        <v>-</v>
      </c>
      <c r="R3268" s="9"/>
      <c r="S3268" s="9"/>
      <c r="T3268" s="9"/>
      <c r="U3268" s="9"/>
      <c r="V3268" s="9"/>
      <c r="W3268" s="9" t="str">
        <f t="shared" si="102"/>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3"/>
        <v>-</v>
      </c>
      <c r="R3269" s="8"/>
      <c r="S3269" s="8"/>
      <c r="T3269" s="8"/>
      <c r="U3269" s="8"/>
      <c r="V3269" s="8"/>
      <c r="W3269" s="8" t="str">
        <f t="shared" ref="W3269:W3332" si="104">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5">IF(B3270&gt;1/1/1900, (IF(R3270="Closed",(DATEDIF(B3270,P3270,"d"))-(DATEDIF(M3270,O3270,"d")),IF(OR(R3270="Pending",ISBLANK(P3270)),TODAY()-B3270))),"-")</f>
        <v>-</v>
      </c>
      <c r="R3270" s="9"/>
      <c r="S3270" s="9"/>
      <c r="T3270" s="9"/>
      <c r="U3270" s="9"/>
      <c r="V3270" s="9"/>
      <c r="W3270" s="9" t="str">
        <f t="shared" si="104"/>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5"/>
        <v>-</v>
      </c>
      <c r="R3271" s="8"/>
      <c r="S3271" s="8"/>
      <c r="T3271" s="8"/>
      <c r="U3271" s="8"/>
      <c r="V3271" s="8"/>
      <c r="W3271" s="8" t="str">
        <f t="shared" si="104"/>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5"/>
        <v>-</v>
      </c>
      <c r="R3272" s="9"/>
      <c r="S3272" s="9"/>
      <c r="T3272" s="9"/>
      <c r="U3272" s="9"/>
      <c r="V3272" s="9"/>
      <c r="W3272" s="9" t="str">
        <f t="shared" si="104"/>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5"/>
        <v>-</v>
      </c>
      <c r="R3273" s="8"/>
      <c r="S3273" s="8"/>
      <c r="T3273" s="8"/>
      <c r="U3273" s="8"/>
      <c r="V3273" s="8"/>
      <c r="W3273" s="8" t="str">
        <f t="shared" si="104"/>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5"/>
        <v>-</v>
      </c>
      <c r="R3274" s="9"/>
      <c r="S3274" s="9"/>
      <c r="T3274" s="9"/>
      <c r="U3274" s="9"/>
      <c r="V3274" s="9"/>
      <c r="W3274" s="9" t="str">
        <f t="shared" si="104"/>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5"/>
        <v>-</v>
      </c>
      <c r="R3275" s="8"/>
      <c r="S3275" s="8"/>
      <c r="T3275" s="8"/>
      <c r="U3275" s="8"/>
      <c r="V3275" s="8"/>
      <c r="W3275" s="8" t="str">
        <f t="shared" si="104"/>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5"/>
        <v>-</v>
      </c>
      <c r="R3276" s="9"/>
      <c r="S3276" s="9"/>
      <c r="T3276" s="9"/>
      <c r="U3276" s="9"/>
      <c r="V3276" s="9"/>
      <c r="W3276" s="9" t="str">
        <f t="shared" si="104"/>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5"/>
        <v>-</v>
      </c>
      <c r="R3277" s="8"/>
      <c r="S3277" s="8"/>
      <c r="T3277" s="8"/>
      <c r="U3277" s="8"/>
      <c r="V3277" s="8"/>
      <c r="W3277" s="8" t="str">
        <f t="shared" si="104"/>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5"/>
        <v>-</v>
      </c>
      <c r="R3278" s="9"/>
      <c r="S3278" s="9"/>
      <c r="T3278" s="9"/>
      <c r="U3278" s="9"/>
      <c r="V3278" s="9"/>
      <c r="W3278" s="9" t="str">
        <f t="shared" si="104"/>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5"/>
        <v>-</v>
      </c>
      <c r="R3279" s="8"/>
      <c r="S3279" s="8"/>
      <c r="T3279" s="8"/>
      <c r="U3279" s="8"/>
      <c r="V3279" s="8"/>
      <c r="W3279" s="8" t="str">
        <f t="shared" si="104"/>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5"/>
        <v>-</v>
      </c>
      <c r="R3280" s="9"/>
      <c r="S3280" s="9"/>
      <c r="T3280" s="9"/>
      <c r="U3280" s="9"/>
      <c r="V3280" s="9"/>
      <c r="W3280" s="9" t="str">
        <f t="shared" si="104"/>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5"/>
        <v>-</v>
      </c>
      <c r="R3281" s="8"/>
      <c r="S3281" s="8"/>
      <c r="T3281" s="8"/>
      <c r="U3281" s="8"/>
      <c r="V3281" s="8"/>
      <c r="W3281" s="8" t="str">
        <f t="shared" si="104"/>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5"/>
        <v>-</v>
      </c>
      <c r="R3282" s="9"/>
      <c r="S3282" s="9"/>
      <c r="T3282" s="9"/>
      <c r="U3282" s="9"/>
      <c r="V3282" s="9"/>
      <c r="W3282" s="9" t="str">
        <f t="shared" si="104"/>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5"/>
        <v>-</v>
      </c>
      <c r="R3283" s="8"/>
      <c r="S3283" s="8"/>
      <c r="T3283" s="8"/>
      <c r="U3283" s="8"/>
      <c r="V3283" s="8"/>
      <c r="W3283" s="8" t="str">
        <f t="shared" si="104"/>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5"/>
        <v>-</v>
      </c>
      <c r="R3284" s="9"/>
      <c r="S3284" s="9"/>
      <c r="T3284" s="9"/>
      <c r="U3284" s="9"/>
      <c r="V3284" s="9"/>
      <c r="W3284" s="9" t="str">
        <f t="shared" si="104"/>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5"/>
        <v>-</v>
      </c>
      <c r="R3285" s="8"/>
      <c r="S3285" s="8"/>
      <c r="T3285" s="8"/>
      <c r="U3285" s="8"/>
      <c r="V3285" s="8"/>
      <c r="W3285" s="8" t="str">
        <f t="shared" si="104"/>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5"/>
        <v>-</v>
      </c>
      <c r="R3286" s="9"/>
      <c r="S3286" s="9"/>
      <c r="T3286" s="9"/>
      <c r="U3286" s="9"/>
      <c r="V3286" s="9"/>
      <c r="W3286" s="9" t="str">
        <f t="shared" si="104"/>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5"/>
        <v>-</v>
      </c>
      <c r="R3287" s="8"/>
      <c r="S3287" s="8"/>
      <c r="T3287" s="8"/>
      <c r="U3287" s="8"/>
      <c r="V3287" s="8"/>
      <c r="W3287" s="8" t="str">
        <f t="shared" si="104"/>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5"/>
        <v>-</v>
      </c>
      <c r="R3288" s="9"/>
      <c r="S3288" s="9"/>
      <c r="T3288" s="9"/>
      <c r="U3288" s="9"/>
      <c r="V3288" s="9"/>
      <c r="W3288" s="9" t="str">
        <f t="shared" si="104"/>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5"/>
        <v>-</v>
      </c>
      <c r="R3289" s="8"/>
      <c r="S3289" s="8"/>
      <c r="T3289" s="8"/>
      <c r="U3289" s="8"/>
      <c r="V3289" s="8"/>
      <c r="W3289" s="8" t="str">
        <f t="shared" si="104"/>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5"/>
        <v>-</v>
      </c>
      <c r="R3290" s="9"/>
      <c r="S3290" s="9"/>
      <c r="T3290" s="9"/>
      <c r="U3290" s="9"/>
      <c r="V3290" s="9"/>
      <c r="W3290" s="9" t="str">
        <f t="shared" si="104"/>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5"/>
        <v>-</v>
      </c>
      <c r="R3291" s="8"/>
      <c r="S3291" s="8"/>
      <c r="T3291" s="8"/>
      <c r="U3291" s="8"/>
      <c r="V3291" s="8"/>
      <c r="W3291" s="8" t="str">
        <f t="shared" si="104"/>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5"/>
        <v>-</v>
      </c>
      <c r="R3292" s="9"/>
      <c r="S3292" s="9"/>
      <c r="T3292" s="9"/>
      <c r="U3292" s="9"/>
      <c r="V3292" s="9"/>
      <c r="W3292" s="9" t="str">
        <f t="shared" si="104"/>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5"/>
        <v>-</v>
      </c>
      <c r="R3293" s="8"/>
      <c r="S3293" s="8"/>
      <c r="T3293" s="8"/>
      <c r="U3293" s="8"/>
      <c r="V3293" s="8"/>
      <c r="W3293" s="8" t="str">
        <f t="shared" si="104"/>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5"/>
        <v>-</v>
      </c>
      <c r="R3294" s="9"/>
      <c r="S3294" s="9"/>
      <c r="T3294" s="9"/>
      <c r="U3294" s="9"/>
      <c r="V3294" s="9"/>
      <c r="W3294" s="9" t="str">
        <f t="shared" si="104"/>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5"/>
        <v>-</v>
      </c>
      <c r="R3295" s="8"/>
      <c r="S3295" s="8"/>
      <c r="T3295" s="8"/>
      <c r="U3295" s="8"/>
      <c r="V3295" s="8"/>
      <c r="W3295" s="8" t="str">
        <f t="shared" si="104"/>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5"/>
        <v>-</v>
      </c>
      <c r="R3296" s="9"/>
      <c r="S3296" s="9"/>
      <c r="T3296" s="9"/>
      <c r="U3296" s="9"/>
      <c r="V3296" s="9"/>
      <c r="W3296" s="9" t="str">
        <f t="shared" si="104"/>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5"/>
        <v>-</v>
      </c>
      <c r="R3297" s="8"/>
      <c r="S3297" s="8"/>
      <c r="T3297" s="8"/>
      <c r="U3297" s="8"/>
      <c r="V3297" s="8"/>
      <c r="W3297" s="8" t="str">
        <f t="shared" si="104"/>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5"/>
        <v>-</v>
      </c>
      <c r="R3298" s="9"/>
      <c r="S3298" s="9"/>
      <c r="T3298" s="9"/>
      <c r="U3298" s="9"/>
      <c r="V3298" s="9"/>
      <c r="W3298" s="9" t="str">
        <f t="shared" si="104"/>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5"/>
        <v>-</v>
      </c>
      <c r="R3299" s="8"/>
      <c r="S3299" s="8"/>
      <c r="T3299" s="8"/>
      <c r="U3299" s="8"/>
      <c r="V3299" s="8"/>
      <c r="W3299" s="8" t="str">
        <f t="shared" si="104"/>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5"/>
        <v>-</v>
      </c>
      <c r="R3300" s="9"/>
      <c r="S3300" s="9"/>
      <c r="T3300" s="9"/>
      <c r="U3300" s="9"/>
      <c r="V3300" s="9"/>
      <c r="W3300" s="9" t="str">
        <f t="shared" si="104"/>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5"/>
        <v>-</v>
      </c>
      <c r="R3301" s="8"/>
      <c r="S3301" s="8"/>
      <c r="T3301" s="8"/>
      <c r="U3301" s="8"/>
      <c r="V3301" s="8"/>
      <c r="W3301" s="8" t="str">
        <f t="shared" si="104"/>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5"/>
        <v>-</v>
      </c>
      <c r="R3302" s="9"/>
      <c r="S3302" s="9"/>
      <c r="T3302" s="9"/>
      <c r="U3302" s="9"/>
      <c r="V3302" s="9"/>
      <c r="W3302" s="9" t="str">
        <f t="shared" si="104"/>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5"/>
        <v>-</v>
      </c>
      <c r="R3303" s="8"/>
      <c r="S3303" s="8"/>
      <c r="T3303" s="8"/>
      <c r="U3303" s="8"/>
      <c r="V3303" s="8"/>
      <c r="W3303" s="8" t="str">
        <f t="shared" si="104"/>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5"/>
        <v>-</v>
      </c>
      <c r="R3304" s="9"/>
      <c r="S3304" s="9"/>
      <c r="T3304" s="9"/>
      <c r="U3304" s="9"/>
      <c r="V3304" s="9"/>
      <c r="W3304" s="9" t="str">
        <f t="shared" si="104"/>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5"/>
        <v>-</v>
      </c>
      <c r="R3305" s="8"/>
      <c r="S3305" s="8"/>
      <c r="T3305" s="8"/>
      <c r="U3305" s="8"/>
      <c r="V3305" s="8"/>
      <c r="W3305" s="8" t="str">
        <f t="shared" si="104"/>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5"/>
        <v>-</v>
      </c>
      <c r="R3306" s="9"/>
      <c r="S3306" s="9"/>
      <c r="T3306" s="9"/>
      <c r="U3306" s="9"/>
      <c r="V3306" s="9"/>
      <c r="W3306" s="9" t="str">
        <f t="shared" si="104"/>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5"/>
        <v>-</v>
      </c>
      <c r="R3307" s="8"/>
      <c r="S3307" s="8"/>
      <c r="T3307" s="8"/>
      <c r="U3307" s="8"/>
      <c r="V3307" s="8"/>
      <c r="W3307" s="8" t="str">
        <f t="shared" si="104"/>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5"/>
        <v>-</v>
      </c>
      <c r="R3308" s="9"/>
      <c r="S3308" s="9"/>
      <c r="T3308" s="9"/>
      <c r="U3308" s="9"/>
      <c r="V3308" s="9"/>
      <c r="W3308" s="9" t="str">
        <f t="shared" si="104"/>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5"/>
        <v>-</v>
      </c>
      <c r="R3309" s="8"/>
      <c r="S3309" s="8"/>
      <c r="T3309" s="8"/>
      <c r="U3309" s="8"/>
      <c r="V3309" s="8"/>
      <c r="W3309" s="8" t="str">
        <f t="shared" si="104"/>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5"/>
        <v>-</v>
      </c>
      <c r="R3310" s="9"/>
      <c r="S3310" s="9"/>
      <c r="T3310" s="9"/>
      <c r="U3310" s="9"/>
      <c r="V3310" s="9"/>
      <c r="W3310" s="9" t="str">
        <f t="shared" si="104"/>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5"/>
        <v>-</v>
      </c>
      <c r="R3311" s="8"/>
      <c r="S3311" s="8"/>
      <c r="T3311" s="8"/>
      <c r="U3311" s="8"/>
      <c r="V3311" s="8"/>
      <c r="W3311" s="8" t="str">
        <f t="shared" si="104"/>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5"/>
        <v>-</v>
      </c>
      <c r="R3312" s="9"/>
      <c r="S3312" s="9"/>
      <c r="T3312" s="9"/>
      <c r="U3312" s="9"/>
      <c r="V3312" s="9"/>
      <c r="W3312" s="9" t="str">
        <f t="shared" si="104"/>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5"/>
        <v>-</v>
      </c>
      <c r="R3313" s="8"/>
      <c r="S3313" s="8"/>
      <c r="T3313" s="8"/>
      <c r="U3313" s="8"/>
      <c r="V3313" s="8"/>
      <c r="W3313" s="8" t="str">
        <f t="shared" si="104"/>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5"/>
        <v>-</v>
      </c>
      <c r="R3314" s="9"/>
      <c r="S3314" s="9"/>
      <c r="T3314" s="9"/>
      <c r="U3314" s="9"/>
      <c r="V3314" s="9"/>
      <c r="W3314" s="9" t="str">
        <f t="shared" si="104"/>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5"/>
        <v>-</v>
      </c>
      <c r="R3315" s="8"/>
      <c r="S3315" s="8"/>
      <c r="T3315" s="8"/>
      <c r="U3315" s="8"/>
      <c r="V3315" s="8"/>
      <c r="W3315" s="8" t="str">
        <f t="shared" si="104"/>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5"/>
        <v>-</v>
      </c>
      <c r="R3316" s="9"/>
      <c r="S3316" s="9"/>
      <c r="T3316" s="9"/>
      <c r="U3316" s="9"/>
      <c r="V3316" s="9"/>
      <c r="W3316" s="9" t="str">
        <f t="shared" si="104"/>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5"/>
        <v>-</v>
      </c>
      <c r="R3317" s="8"/>
      <c r="S3317" s="8"/>
      <c r="T3317" s="8"/>
      <c r="U3317" s="8"/>
      <c r="V3317" s="8"/>
      <c r="W3317" s="8" t="str">
        <f t="shared" si="104"/>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5"/>
        <v>-</v>
      </c>
      <c r="R3318" s="9"/>
      <c r="S3318" s="9"/>
      <c r="T3318" s="9"/>
      <c r="U3318" s="9"/>
      <c r="V3318" s="9"/>
      <c r="W3318" s="9" t="str">
        <f t="shared" si="104"/>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5"/>
        <v>-</v>
      </c>
      <c r="R3319" s="8"/>
      <c r="S3319" s="8"/>
      <c r="T3319" s="8"/>
      <c r="U3319" s="8"/>
      <c r="V3319" s="8"/>
      <c r="W3319" s="8" t="str">
        <f t="shared" si="104"/>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5"/>
        <v>-</v>
      </c>
      <c r="R3320" s="9"/>
      <c r="S3320" s="9"/>
      <c r="T3320" s="9"/>
      <c r="U3320" s="9"/>
      <c r="V3320" s="9"/>
      <c r="W3320" s="9" t="str">
        <f t="shared" si="104"/>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5"/>
        <v>-</v>
      </c>
      <c r="R3321" s="8"/>
      <c r="S3321" s="8"/>
      <c r="T3321" s="8"/>
      <c r="U3321" s="8"/>
      <c r="V3321" s="8"/>
      <c r="W3321" s="8" t="str">
        <f t="shared" si="104"/>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5"/>
        <v>-</v>
      </c>
      <c r="R3322" s="9"/>
      <c r="S3322" s="9"/>
      <c r="T3322" s="9"/>
      <c r="U3322" s="9"/>
      <c r="V3322" s="9"/>
      <c r="W3322" s="9" t="str">
        <f t="shared" si="104"/>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5"/>
        <v>-</v>
      </c>
      <c r="R3323" s="8"/>
      <c r="S3323" s="8"/>
      <c r="T3323" s="8"/>
      <c r="U3323" s="8"/>
      <c r="V3323" s="8"/>
      <c r="W3323" s="8" t="str">
        <f t="shared" si="104"/>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5"/>
        <v>-</v>
      </c>
      <c r="R3324" s="9"/>
      <c r="S3324" s="9"/>
      <c r="T3324" s="9"/>
      <c r="U3324" s="9"/>
      <c r="V3324" s="9"/>
      <c r="W3324" s="9" t="str">
        <f t="shared" si="104"/>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5"/>
        <v>-</v>
      </c>
      <c r="R3325" s="8"/>
      <c r="S3325" s="8"/>
      <c r="T3325" s="8"/>
      <c r="U3325" s="8"/>
      <c r="V3325" s="8"/>
      <c r="W3325" s="8" t="str">
        <f t="shared" si="104"/>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5"/>
        <v>-</v>
      </c>
      <c r="R3326" s="9"/>
      <c r="S3326" s="9"/>
      <c r="T3326" s="9"/>
      <c r="U3326" s="9"/>
      <c r="V3326" s="9"/>
      <c r="W3326" s="9" t="str">
        <f t="shared" si="104"/>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5"/>
        <v>-</v>
      </c>
      <c r="R3327" s="8"/>
      <c r="S3327" s="8"/>
      <c r="T3327" s="8"/>
      <c r="U3327" s="8"/>
      <c r="V3327" s="8"/>
      <c r="W3327" s="8" t="str">
        <f t="shared" si="104"/>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5"/>
        <v>-</v>
      </c>
      <c r="R3328" s="9"/>
      <c r="S3328" s="9"/>
      <c r="T3328" s="9"/>
      <c r="U3328" s="9"/>
      <c r="V3328" s="9"/>
      <c r="W3328" s="9" t="str">
        <f t="shared" si="104"/>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5"/>
        <v>-</v>
      </c>
      <c r="R3329" s="8"/>
      <c r="S3329" s="8"/>
      <c r="T3329" s="8"/>
      <c r="U3329" s="8"/>
      <c r="V3329" s="8"/>
      <c r="W3329" s="8" t="str">
        <f t="shared" si="104"/>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5"/>
        <v>-</v>
      </c>
      <c r="R3330" s="9"/>
      <c r="S3330" s="9"/>
      <c r="T3330" s="9"/>
      <c r="U3330" s="9"/>
      <c r="V3330" s="9"/>
      <c r="W3330" s="9" t="str">
        <f t="shared" si="104"/>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5"/>
        <v>-</v>
      </c>
      <c r="R3331" s="8"/>
      <c r="S3331" s="8"/>
      <c r="T3331" s="8"/>
      <c r="U3331" s="8"/>
      <c r="V3331" s="8"/>
      <c r="W3331" s="8" t="str">
        <f t="shared" si="104"/>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5"/>
        <v>-</v>
      </c>
      <c r="R3332" s="9"/>
      <c r="S3332" s="9"/>
      <c r="T3332" s="9"/>
      <c r="U3332" s="9"/>
      <c r="V3332" s="9"/>
      <c r="W3332" s="9" t="str">
        <f t="shared" si="104"/>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5"/>
        <v>-</v>
      </c>
      <c r="R3333" s="8"/>
      <c r="S3333" s="8"/>
      <c r="T3333" s="8"/>
      <c r="U3333" s="8"/>
      <c r="V3333" s="8"/>
      <c r="W3333" s="8" t="str">
        <f t="shared" ref="W3333:W3396" si="106">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7">IF(B3334&gt;1/1/1900, (IF(R3334="Closed",(DATEDIF(B3334,P3334,"d"))-(DATEDIF(M3334,O3334,"d")),IF(OR(R3334="Pending",ISBLANK(P3334)),TODAY()-B3334))),"-")</f>
        <v>-</v>
      </c>
      <c r="R3334" s="9"/>
      <c r="S3334" s="9"/>
      <c r="T3334" s="9"/>
      <c r="U3334" s="9"/>
      <c r="V3334" s="9"/>
      <c r="W3334" s="9" t="str">
        <f t="shared" si="106"/>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7"/>
        <v>-</v>
      </c>
      <c r="R3335" s="8"/>
      <c r="S3335" s="8"/>
      <c r="T3335" s="8"/>
      <c r="U3335" s="8"/>
      <c r="V3335" s="8"/>
      <c r="W3335" s="8" t="str">
        <f t="shared" si="106"/>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7"/>
        <v>-</v>
      </c>
      <c r="R3336" s="9"/>
      <c r="S3336" s="9"/>
      <c r="T3336" s="9"/>
      <c r="U3336" s="9"/>
      <c r="V3336" s="9"/>
      <c r="W3336" s="9" t="str">
        <f t="shared" si="106"/>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7"/>
        <v>-</v>
      </c>
      <c r="R3337" s="8"/>
      <c r="S3337" s="8"/>
      <c r="T3337" s="8"/>
      <c r="U3337" s="8"/>
      <c r="V3337" s="8"/>
      <c r="W3337" s="8" t="str">
        <f t="shared" si="106"/>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7"/>
        <v>-</v>
      </c>
      <c r="R3338" s="9"/>
      <c r="S3338" s="9"/>
      <c r="T3338" s="9"/>
      <c r="U3338" s="9"/>
      <c r="V3338" s="9"/>
      <c r="W3338" s="9" t="str">
        <f t="shared" si="106"/>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7"/>
        <v>-</v>
      </c>
      <c r="R3339" s="8"/>
      <c r="S3339" s="8"/>
      <c r="T3339" s="8"/>
      <c r="U3339" s="8"/>
      <c r="V3339" s="8"/>
      <c r="W3339" s="8" t="str">
        <f t="shared" si="106"/>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7"/>
        <v>-</v>
      </c>
      <c r="R3340" s="9"/>
      <c r="S3340" s="9"/>
      <c r="T3340" s="9"/>
      <c r="U3340" s="9"/>
      <c r="V3340" s="9"/>
      <c r="W3340" s="9" t="str">
        <f t="shared" si="106"/>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7"/>
        <v>-</v>
      </c>
      <c r="R3341" s="8"/>
      <c r="S3341" s="8"/>
      <c r="T3341" s="8"/>
      <c r="U3341" s="8"/>
      <c r="V3341" s="8"/>
      <c r="W3341" s="8" t="str">
        <f t="shared" si="106"/>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7"/>
        <v>-</v>
      </c>
      <c r="R3342" s="9"/>
      <c r="S3342" s="9"/>
      <c r="T3342" s="9"/>
      <c r="U3342" s="9"/>
      <c r="V3342" s="9"/>
      <c r="W3342" s="9" t="str">
        <f t="shared" si="106"/>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7"/>
        <v>-</v>
      </c>
      <c r="R3343" s="8"/>
      <c r="S3343" s="8"/>
      <c r="T3343" s="8"/>
      <c r="U3343" s="8"/>
      <c r="V3343" s="8"/>
      <c r="W3343" s="8" t="str">
        <f t="shared" si="106"/>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7"/>
        <v>-</v>
      </c>
      <c r="R3344" s="9"/>
      <c r="S3344" s="9"/>
      <c r="T3344" s="9"/>
      <c r="U3344" s="9"/>
      <c r="V3344" s="9"/>
      <c r="W3344" s="9" t="str">
        <f t="shared" si="106"/>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7"/>
        <v>-</v>
      </c>
      <c r="R3345" s="8"/>
      <c r="S3345" s="8"/>
      <c r="T3345" s="8"/>
      <c r="U3345" s="8"/>
      <c r="V3345" s="8"/>
      <c r="W3345" s="8" t="str">
        <f t="shared" si="106"/>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7"/>
        <v>-</v>
      </c>
      <c r="R3346" s="9"/>
      <c r="S3346" s="9"/>
      <c r="T3346" s="9"/>
      <c r="U3346" s="9"/>
      <c r="V3346" s="9"/>
      <c r="W3346" s="9" t="str">
        <f t="shared" si="106"/>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7"/>
        <v>-</v>
      </c>
      <c r="R3347" s="8"/>
      <c r="S3347" s="8"/>
      <c r="T3347" s="8"/>
      <c r="U3347" s="8"/>
      <c r="V3347" s="8"/>
      <c r="W3347" s="8" t="str">
        <f t="shared" si="106"/>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7"/>
        <v>-</v>
      </c>
      <c r="R3348" s="9"/>
      <c r="S3348" s="9"/>
      <c r="T3348" s="9"/>
      <c r="U3348" s="9"/>
      <c r="V3348" s="9"/>
      <c r="W3348" s="9" t="str">
        <f t="shared" si="106"/>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7"/>
        <v>-</v>
      </c>
      <c r="R3349" s="8"/>
      <c r="S3349" s="8"/>
      <c r="T3349" s="8"/>
      <c r="U3349" s="8"/>
      <c r="V3349" s="8"/>
      <c r="W3349" s="8" t="str">
        <f t="shared" si="106"/>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7"/>
        <v>-</v>
      </c>
      <c r="R3350" s="9"/>
      <c r="S3350" s="9"/>
      <c r="T3350" s="9"/>
      <c r="U3350" s="9"/>
      <c r="V3350" s="9"/>
      <c r="W3350" s="9" t="str">
        <f t="shared" si="106"/>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7"/>
        <v>-</v>
      </c>
      <c r="R3351" s="8"/>
      <c r="S3351" s="8"/>
      <c r="T3351" s="8"/>
      <c r="U3351" s="8"/>
      <c r="V3351" s="8"/>
      <c r="W3351" s="8" t="str">
        <f t="shared" si="106"/>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7"/>
        <v>-</v>
      </c>
      <c r="R3352" s="9"/>
      <c r="S3352" s="9"/>
      <c r="T3352" s="9"/>
      <c r="U3352" s="9"/>
      <c r="V3352" s="9"/>
      <c r="W3352" s="9" t="str">
        <f t="shared" si="106"/>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7"/>
        <v>-</v>
      </c>
      <c r="R3353" s="8"/>
      <c r="S3353" s="8"/>
      <c r="T3353" s="8"/>
      <c r="U3353" s="8"/>
      <c r="V3353" s="8"/>
      <c r="W3353" s="8" t="str">
        <f t="shared" si="106"/>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7"/>
        <v>-</v>
      </c>
      <c r="R3354" s="9"/>
      <c r="S3354" s="9"/>
      <c r="T3354" s="9"/>
      <c r="U3354" s="9"/>
      <c r="V3354" s="9"/>
      <c r="W3354" s="9" t="str">
        <f t="shared" si="106"/>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7"/>
        <v>-</v>
      </c>
      <c r="R3355" s="8"/>
      <c r="S3355" s="8"/>
      <c r="T3355" s="8"/>
      <c r="U3355" s="8"/>
      <c r="V3355" s="8"/>
      <c r="W3355" s="8" t="str">
        <f t="shared" si="106"/>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7"/>
        <v>-</v>
      </c>
      <c r="R3356" s="9"/>
      <c r="S3356" s="9"/>
      <c r="T3356" s="9"/>
      <c r="U3356" s="9"/>
      <c r="V3356" s="9"/>
      <c r="W3356" s="9" t="str">
        <f t="shared" si="106"/>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7"/>
        <v>-</v>
      </c>
      <c r="R3357" s="8"/>
      <c r="S3357" s="8"/>
      <c r="T3357" s="8"/>
      <c r="U3357" s="8"/>
      <c r="V3357" s="8"/>
      <c r="W3357" s="8" t="str">
        <f t="shared" si="106"/>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7"/>
        <v>-</v>
      </c>
      <c r="R3358" s="9"/>
      <c r="S3358" s="9"/>
      <c r="T3358" s="9"/>
      <c r="U3358" s="9"/>
      <c r="V3358" s="9"/>
      <c r="W3358" s="9" t="str">
        <f t="shared" si="106"/>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7"/>
        <v>-</v>
      </c>
      <c r="R3359" s="8"/>
      <c r="S3359" s="8"/>
      <c r="T3359" s="8"/>
      <c r="U3359" s="8"/>
      <c r="V3359" s="8"/>
      <c r="W3359" s="8" t="str">
        <f t="shared" si="106"/>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7"/>
        <v>-</v>
      </c>
      <c r="R3360" s="9"/>
      <c r="S3360" s="9"/>
      <c r="T3360" s="9"/>
      <c r="U3360" s="9"/>
      <c r="V3360" s="9"/>
      <c r="W3360" s="9" t="str">
        <f t="shared" si="106"/>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7"/>
        <v>-</v>
      </c>
      <c r="R3361" s="8"/>
      <c r="S3361" s="8"/>
      <c r="T3361" s="8"/>
      <c r="U3361" s="8"/>
      <c r="V3361" s="8"/>
      <c r="W3361" s="8" t="str">
        <f t="shared" si="106"/>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7"/>
        <v>-</v>
      </c>
      <c r="R3362" s="9"/>
      <c r="S3362" s="9"/>
      <c r="T3362" s="9"/>
      <c r="U3362" s="9"/>
      <c r="V3362" s="9"/>
      <c r="W3362" s="9" t="str">
        <f t="shared" si="106"/>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7"/>
        <v>-</v>
      </c>
      <c r="R3363" s="8"/>
      <c r="S3363" s="8"/>
      <c r="T3363" s="8"/>
      <c r="U3363" s="8"/>
      <c r="V3363" s="8"/>
      <c r="W3363" s="8" t="str">
        <f t="shared" si="106"/>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7"/>
        <v>-</v>
      </c>
      <c r="R3364" s="9"/>
      <c r="S3364" s="9"/>
      <c r="T3364" s="9"/>
      <c r="U3364" s="9"/>
      <c r="V3364" s="9"/>
      <c r="W3364" s="9" t="str">
        <f t="shared" si="106"/>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7"/>
        <v>-</v>
      </c>
      <c r="R3365" s="8"/>
      <c r="S3365" s="8"/>
      <c r="T3365" s="8"/>
      <c r="U3365" s="8"/>
      <c r="V3365" s="8"/>
      <c r="W3365" s="8" t="str">
        <f t="shared" si="106"/>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7"/>
        <v>-</v>
      </c>
      <c r="R3366" s="9"/>
      <c r="S3366" s="9"/>
      <c r="T3366" s="9"/>
      <c r="U3366" s="9"/>
      <c r="V3366" s="9"/>
      <c r="W3366" s="9" t="str">
        <f t="shared" si="106"/>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7"/>
        <v>-</v>
      </c>
      <c r="R3367" s="8"/>
      <c r="S3367" s="8"/>
      <c r="T3367" s="8"/>
      <c r="U3367" s="8"/>
      <c r="V3367" s="8"/>
      <c r="W3367" s="8" t="str">
        <f t="shared" si="106"/>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7"/>
        <v>-</v>
      </c>
      <c r="R3368" s="9"/>
      <c r="S3368" s="9"/>
      <c r="T3368" s="9"/>
      <c r="U3368" s="9"/>
      <c r="V3368" s="9"/>
      <c r="W3368" s="9" t="str">
        <f t="shared" si="106"/>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7"/>
        <v>-</v>
      </c>
      <c r="R3369" s="8"/>
      <c r="S3369" s="8"/>
      <c r="T3369" s="8"/>
      <c r="U3369" s="8"/>
      <c r="V3369" s="8"/>
      <c r="W3369" s="8" t="str">
        <f t="shared" si="106"/>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7"/>
        <v>-</v>
      </c>
      <c r="R3370" s="9"/>
      <c r="S3370" s="9"/>
      <c r="T3370" s="9"/>
      <c r="U3370" s="9"/>
      <c r="V3370" s="9"/>
      <c r="W3370" s="9" t="str">
        <f t="shared" si="106"/>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7"/>
        <v>-</v>
      </c>
      <c r="R3371" s="8"/>
      <c r="S3371" s="8"/>
      <c r="T3371" s="8"/>
      <c r="U3371" s="8"/>
      <c r="V3371" s="8"/>
      <c r="W3371" s="8" t="str">
        <f t="shared" si="106"/>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7"/>
        <v>-</v>
      </c>
      <c r="R3372" s="9"/>
      <c r="S3372" s="9"/>
      <c r="T3372" s="9"/>
      <c r="U3372" s="9"/>
      <c r="V3372" s="9"/>
      <c r="W3372" s="9" t="str">
        <f t="shared" si="106"/>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7"/>
        <v>-</v>
      </c>
      <c r="R3373" s="8"/>
      <c r="S3373" s="8"/>
      <c r="T3373" s="8"/>
      <c r="U3373" s="8"/>
      <c r="V3373" s="8"/>
      <c r="W3373" s="8" t="str">
        <f t="shared" si="106"/>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7"/>
        <v>-</v>
      </c>
      <c r="R3374" s="9"/>
      <c r="S3374" s="9"/>
      <c r="T3374" s="9"/>
      <c r="U3374" s="9"/>
      <c r="V3374" s="9"/>
      <c r="W3374" s="9" t="str">
        <f t="shared" si="106"/>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7"/>
        <v>-</v>
      </c>
      <c r="R3375" s="8"/>
      <c r="S3375" s="8"/>
      <c r="T3375" s="8"/>
      <c r="U3375" s="8"/>
      <c r="V3375" s="8"/>
      <c r="W3375" s="8" t="str">
        <f t="shared" si="106"/>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7"/>
        <v>-</v>
      </c>
      <c r="R3376" s="9"/>
      <c r="S3376" s="9"/>
      <c r="T3376" s="9"/>
      <c r="U3376" s="9"/>
      <c r="V3376" s="9"/>
      <c r="W3376" s="9" t="str">
        <f t="shared" si="106"/>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7"/>
        <v>-</v>
      </c>
      <c r="R3377" s="8"/>
      <c r="S3377" s="8"/>
      <c r="T3377" s="8"/>
      <c r="U3377" s="8"/>
      <c r="V3377" s="8"/>
      <c r="W3377" s="8" t="str">
        <f t="shared" si="106"/>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7"/>
        <v>-</v>
      </c>
      <c r="R3378" s="9"/>
      <c r="S3378" s="9"/>
      <c r="T3378" s="9"/>
      <c r="U3378" s="9"/>
      <c r="V3378" s="9"/>
      <c r="W3378" s="9" t="str">
        <f t="shared" si="106"/>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7"/>
        <v>-</v>
      </c>
      <c r="R3379" s="8"/>
      <c r="S3379" s="8"/>
      <c r="T3379" s="8"/>
      <c r="U3379" s="8"/>
      <c r="V3379" s="8"/>
      <c r="W3379" s="8" t="str">
        <f t="shared" si="106"/>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7"/>
        <v>-</v>
      </c>
      <c r="R3380" s="9"/>
      <c r="S3380" s="9"/>
      <c r="T3380" s="9"/>
      <c r="U3380" s="9"/>
      <c r="V3380" s="9"/>
      <c r="W3380" s="9" t="str">
        <f t="shared" si="106"/>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7"/>
        <v>-</v>
      </c>
      <c r="R3381" s="8"/>
      <c r="S3381" s="8"/>
      <c r="T3381" s="8"/>
      <c r="U3381" s="8"/>
      <c r="V3381" s="8"/>
      <c r="W3381" s="8" t="str">
        <f t="shared" si="106"/>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7"/>
        <v>-</v>
      </c>
      <c r="R3382" s="9"/>
      <c r="S3382" s="9"/>
      <c r="T3382" s="9"/>
      <c r="U3382" s="9"/>
      <c r="V3382" s="9"/>
      <c r="W3382" s="9" t="str">
        <f t="shared" si="106"/>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7"/>
        <v>-</v>
      </c>
      <c r="R3383" s="8"/>
      <c r="S3383" s="8"/>
      <c r="T3383" s="8"/>
      <c r="U3383" s="8"/>
      <c r="V3383" s="8"/>
      <c r="W3383" s="8" t="str">
        <f t="shared" si="106"/>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7"/>
        <v>-</v>
      </c>
      <c r="R3384" s="9"/>
      <c r="S3384" s="9"/>
      <c r="T3384" s="9"/>
      <c r="U3384" s="9"/>
      <c r="V3384" s="9"/>
      <c r="W3384" s="9" t="str">
        <f t="shared" si="106"/>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7"/>
        <v>-</v>
      </c>
      <c r="R3385" s="8"/>
      <c r="S3385" s="8"/>
      <c r="T3385" s="8"/>
      <c r="U3385" s="8"/>
      <c r="V3385" s="8"/>
      <c r="W3385" s="8" t="str">
        <f t="shared" si="106"/>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7"/>
        <v>-</v>
      </c>
      <c r="R3386" s="9"/>
      <c r="S3386" s="9"/>
      <c r="T3386" s="9"/>
      <c r="U3386" s="9"/>
      <c r="V3386" s="9"/>
      <c r="W3386" s="9" t="str">
        <f t="shared" si="106"/>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7"/>
        <v>-</v>
      </c>
      <c r="R3387" s="8"/>
      <c r="S3387" s="8"/>
      <c r="T3387" s="8"/>
      <c r="U3387" s="8"/>
      <c r="V3387" s="8"/>
      <c r="W3387" s="8" t="str">
        <f t="shared" si="106"/>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7"/>
        <v>-</v>
      </c>
      <c r="R3388" s="9"/>
      <c r="S3388" s="9"/>
      <c r="T3388" s="9"/>
      <c r="U3388" s="9"/>
      <c r="V3388" s="9"/>
      <c r="W3388" s="9" t="str">
        <f t="shared" si="106"/>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7"/>
        <v>-</v>
      </c>
      <c r="R3389" s="8"/>
      <c r="S3389" s="8"/>
      <c r="T3389" s="8"/>
      <c r="U3389" s="8"/>
      <c r="V3389" s="8"/>
      <c r="W3389" s="8" t="str">
        <f t="shared" si="106"/>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7"/>
        <v>-</v>
      </c>
      <c r="R3390" s="9"/>
      <c r="S3390" s="9"/>
      <c r="T3390" s="9"/>
      <c r="U3390" s="9"/>
      <c r="V3390" s="9"/>
      <c r="W3390" s="9" t="str">
        <f t="shared" si="106"/>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7"/>
        <v>-</v>
      </c>
      <c r="R3391" s="8"/>
      <c r="S3391" s="8"/>
      <c r="T3391" s="8"/>
      <c r="U3391" s="8"/>
      <c r="V3391" s="8"/>
      <c r="W3391" s="8" t="str">
        <f t="shared" si="106"/>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7"/>
        <v>-</v>
      </c>
      <c r="R3392" s="9"/>
      <c r="S3392" s="9"/>
      <c r="T3392" s="9"/>
      <c r="U3392" s="9"/>
      <c r="V3392" s="9"/>
      <c r="W3392" s="9" t="str">
        <f t="shared" si="106"/>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7"/>
        <v>-</v>
      </c>
      <c r="R3393" s="8"/>
      <c r="S3393" s="8"/>
      <c r="T3393" s="8"/>
      <c r="U3393" s="8"/>
      <c r="V3393" s="8"/>
      <c r="W3393" s="8" t="str">
        <f t="shared" si="106"/>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7"/>
        <v>-</v>
      </c>
      <c r="R3394" s="9"/>
      <c r="S3394" s="9"/>
      <c r="T3394" s="9"/>
      <c r="U3394" s="9"/>
      <c r="V3394" s="9"/>
      <c r="W3394" s="9" t="str">
        <f t="shared" si="106"/>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7"/>
        <v>-</v>
      </c>
      <c r="R3395" s="8"/>
      <c r="S3395" s="8"/>
      <c r="T3395" s="8"/>
      <c r="U3395" s="8"/>
      <c r="V3395" s="8"/>
      <c r="W3395" s="8" t="str">
        <f t="shared" si="106"/>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7"/>
        <v>-</v>
      </c>
      <c r="R3396" s="9"/>
      <c r="S3396" s="9"/>
      <c r="T3396" s="9"/>
      <c r="U3396" s="9"/>
      <c r="V3396" s="9"/>
      <c r="W3396" s="9" t="str">
        <f t="shared" si="106"/>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7"/>
        <v>-</v>
      </c>
      <c r="R3397" s="8"/>
      <c r="S3397" s="8"/>
      <c r="T3397" s="8"/>
      <c r="U3397" s="8"/>
      <c r="V3397" s="8"/>
      <c r="W3397" s="8" t="str">
        <f t="shared" ref="W3397:W3460" si="108">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9">IF(B3398&gt;1/1/1900, (IF(R3398="Closed",(DATEDIF(B3398,P3398,"d"))-(DATEDIF(M3398,O3398,"d")),IF(OR(R3398="Pending",ISBLANK(P3398)),TODAY()-B3398))),"-")</f>
        <v>-</v>
      </c>
      <c r="R3398" s="9"/>
      <c r="S3398" s="9"/>
      <c r="T3398" s="9"/>
      <c r="U3398" s="9"/>
      <c r="V3398" s="9"/>
      <c r="W3398" s="9" t="str">
        <f t="shared" si="108"/>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9"/>
        <v>-</v>
      </c>
      <c r="R3399" s="8"/>
      <c r="S3399" s="8"/>
      <c r="T3399" s="8"/>
      <c r="U3399" s="8"/>
      <c r="V3399" s="8"/>
      <c r="W3399" s="8" t="str">
        <f t="shared" si="108"/>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9"/>
        <v>-</v>
      </c>
      <c r="R3400" s="9"/>
      <c r="S3400" s="9"/>
      <c r="T3400" s="9"/>
      <c r="U3400" s="9"/>
      <c r="V3400" s="9"/>
      <c r="W3400" s="9" t="str">
        <f t="shared" si="108"/>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9"/>
        <v>-</v>
      </c>
      <c r="R3401" s="8"/>
      <c r="S3401" s="8"/>
      <c r="T3401" s="8"/>
      <c r="U3401" s="8"/>
      <c r="V3401" s="8"/>
      <c r="W3401" s="8" t="str">
        <f t="shared" si="108"/>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9"/>
        <v>-</v>
      </c>
      <c r="R3402" s="9"/>
      <c r="S3402" s="9"/>
      <c r="T3402" s="9"/>
      <c r="U3402" s="9"/>
      <c r="V3402" s="9"/>
      <c r="W3402" s="9" t="str">
        <f t="shared" si="108"/>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9"/>
        <v>-</v>
      </c>
      <c r="R3403" s="8"/>
      <c r="S3403" s="8"/>
      <c r="T3403" s="8"/>
      <c r="U3403" s="8"/>
      <c r="V3403" s="8"/>
      <c r="W3403" s="8" t="str">
        <f t="shared" si="108"/>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9"/>
        <v>-</v>
      </c>
      <c r="R3404" s="9"/>
      <c r="S3404" s="9"/>
      <c r="T3404" s="9"/>
      <c r="U3404" s="9"/>
      <c r="V3404" s="9"/>
      <c r="W3404" s="9" t="str">
        <f t="shared" si="108"/>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9"/>
        <v>-</v>
      </c>
      <c r="R3405" s="8"/>
      <c r="S3405" s="8"/>
      <c r="T3405" s="8"/>
      <c r="U3405" s="8"/>
      <c r="V3405" s="8"/>
      <c r="W3405" s="8" t="str">
        <f t="shared" si="108"/>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9"/>
        <v>-</v>
      </c>
      <c r="R3406" s="9"/>
      <c r="S3406" s="9"/>
      <c r="T3406" s="9"/>
      <c r="U3406" s="9"/>
      <c r="V3406" s="9"/>
      <c r="W3406" s="9" t="str">
        <f t="shared" si="108"/>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9"/>
        <v>-</v>
      </c>
      <c r="R3407" s="8"/>
      <c r="S3407" s="8"/>
      <c r="T3407" s="8"/>
      <c r="U3407" s="8"/>
      <c r="V3407" s="8"/>
      <c r="W3407" s="8" t="str">
        <f t="shared" si="108"/>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9"/>
        <v>-</v>
      </c>
      <c r="R3408" s="9"/>
      <c r="S3408" s="9"/>
      <c r="T3408" s="9"/>
      <c r="U3408" s="9"/>
      <c r="V3408" s="9"/>
      <c r="W3408" s="9" t="str">
        <f t="shared" si="108"/>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9"/>
        <v>-</v>
      </c>
      <c r="R3409" s="8"/>
      <c r="S3409" s="8"/>
      <c r="T3409" s="8"/>
      <c r="U3409" s="8"/>
      <c r="V3409" s="8"/>
      <c r="W3409" s="8" t="str">
        <f t="shared" si="108"/>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9"/>
        <v>-</v>
      </c>
      <c r="R3410" s="9"/>
      <c r="S3410" s="9"/>
      <c r="T3410" s="9"/>
      <c r="U3410" s="9"/>
      <c r="V3410" s="9"/>
      <c r="W3410" s="9" t="str">
        <f t="shared" si="108"/>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9"/>
        <v>-</v>
      </c>
      <c r="R3411" s="8"/>
      <c r="S3411" s="8"/>
      <c r="T3411" s="8"/>
      <c r="U3411" s="8"/>
      <c r="V3411" s="8"/>
      <c r="W3411" s="8" t="str">
        <f t="shared" si="108"/>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9"/>
        <v>-</v>
      </c>
      <c r="R3412" s="9"/>
      <c r="S3412" s="9"/>
      <c r="T3412" s="9"/>
      <c r="U3412" s="9"/>
      <c r="V3412" s="9"/>
      <c r="W3412" s="9" t="str">
        <f t="shared" si="108"/>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9"/>
        <v>-</v>
      </c>
      <c r="R3413" s="8"/>
      <c r="S3413" s="8"/>
      <c r="T3413" s="8"/>
      <c r="U3413" s="8"/>
      <c r="V3413" s="8"/>
      <c r="W3413" s="8" t="str">
        <f t="shared" si="108"/>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9"/>
        <v>-</v>
      </c>
      <c r="R3414" s="9"/>
      <c r="S3414" s="9"/>
      <c r="T3414" s="9"/>
      <c r="U3414" s="9"/>
      <c r="V3414" s="9"/>
      <c r="W3414" s="9" t="str">
        <f t="shared" si="108"/>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9"/>
        <v>-</v>
      </c>
      <c r="R3415" s="8"/>
      <c r="S3415" s="8"/>
      <c r="T3415" s="8"/>
      <c r="U3415" s="8"/>
      <c r="V3415" s="8"/>
      <c r="W3415" s="8" t="str">
        <f t="shared" si="108"/>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9"/>
        <v>-</v>
      </c>
      <c r="R3416" s="9"/>
      <c r="S3416" s="9"/>
      <c r="T3416" s="9"/>
      <c r="U3416" s="9"/>
      <c r="V3416" s="9"/>
      <c r="W3416" s="9" t="str">
        <f t="shared" si="108"/>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9"/>
        <v>-</v>
      </c>
      <c r="R3417" s="8"/>
      <c r="S3417" s="8"/>
      <c r="T3417" s="8"/>
      <c r="U3417" s="8"/>
      <c r="V3417" s="8"/>
      <c r="W3417" s="8" t="str">
        <f t="shared" si="108"/>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9"/>
        <v>-</v>
      </c>
      <c r="R3418" s="9"/>
      <c r="S3418" s="9"/>
      <c r="T3418" s="9"/>
      <c r="U3418" s="9"/>
      <c r="V3418" s="9"/>
      <c r="W3418" s="9" t="str">
        <f t="shared" si="108"/>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9"/>
        <v>-</v>
      </c>
      <c r="R3419" s="8"/>
      <c r="S3419" s="8"/>
      <c r="T3419" s="8"/>
      <c r="U3419" s="8"/>
      <c r="V3419" s="8"/>
      <c r="W3419" s="8" t="str">
        <f t="shared" si="108"/>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9"/>
        <v>-</v>
      </c>
      <c r="R3420" s="9"/>
      <c r="S3420" s="9"/>
      <c r="T3420" s="9"/>
      <c r="U3420" s="9"/>
      <c r="V3420" s="9"/>
      <c r="W3420" s="9" t="str">
        <f t="shared" si="108"/>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9"/>
        <v>-</v>
      </c>
      <c r="R3421" s="8"/>
      <c r="S3421" s="8"/>
      <c r="T3421" s="8"/>
      <c r="U3421" s="8"/>
      <c r="V3421" s="8"/>
      <c r="W3421" s="8" t="str">
        <f t="shared" si="108"/>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9"/>
        <v>-</v>
      </c>
      <c r="R3422" s="9"/>
      <c r="S3422" s="9"/>
      <c r="T3422" s="9"/>
      <c r="U3422" s="9"/>
      <c r="V3422" s="9"/>
      <c r="W3422" s="9" t="str">
        <f t="shared" si="108"/>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9"/>
        <v>-</v>
      </c>
      <c r="R3423" s="8"/>
      <c r="S3423" s="8"/>
      <c r="T3423" s="8"/>
      <c r="U3423" s="8"/>
      <c r="V3423" s="8"/>
      <c r="W3423" s="8" t="str">
        <f t="shared" si="108"/>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9"/>
        <v>-</v>
      </c>
      <c r="R3424" s="9"/>
      <c r="S3424" s="9"/>
      <c r="T3424" s="9"/>
      <c r="U3424" s="9"/>
      <c r="V3424" s="9"/>
      <c r="W3424" s="9" t="str">
        <f t="shared" si="108"/>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9"/>
        <v>-</v>
      </c>
      <c r="R3425" s="8"/>
      <c r="S3425" s="8"/>
      <c r="T3425" s="8"/>
      <c r="U3425" s="8"/>
      <c r="V3425" s="8"/>
      <c r="W3425" s="8" t="str">
        <f t="shared" si="108"/>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9"/>
        <v>-</v>
      </c>
      <c r="R3426" s="9"/>
      <c r="S3426" s="9"/>
      <c r="T3426" s="9"/>
      <c r="U3426" s="9"/>
      <c r="V3426" s="9"/>
      <c r="W3426" s="9" t="str">
        <f t="shared" si="108"/>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9"/>
        <v>-</v>
      </c>
      <c r="R3427" s="8"/>
      <c r="S3427" s="8"/>
      <c r="T3427" s="8"/>
      <c r="U3427" s="8"/>
      <c r="V3427" s="8"/>
      <c r="W3427" s="8" t="str">
        <f t="shared" si="108"/>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9"/>
        <v>-</v>
      </c>
      <c r="R3428" s="9"/>
      <c r="S3428" s="9"/>
      <c r="T3428" s="9"/>
      <c r="U3428" s="9"/>
      <c r="V3428" s="9"/>
      <c r="W3428" s="9" t="str">
        <f t="shared" si="108"/>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9"/>
        <v>-</v>
      </c>
      <c r="R3429" s="8"/>
      <c r="S3429" s="8"/>
      <c r="T3429" s="8"/>
      <c r="U3429" s="8"/>
      <c r="V3429" s="8"/>
      <c r="W3429" s="8" t="str">
        <f t="shared" si="108"/>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9"/>
        <v>-</v>
      </c>
      <c r="R3430" s="9"/>
      <c r="S3430" s="9"/>
      <c r="T3430" s="9"/>
      <c r="U3430" s="9"/>
      <c r="V3430" s="9"/>
      <c r="W3430" s="9" t="str">
        <f t="shared" si="108"/>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9"/>
        <v>-</v>
      </c>
      <c r="R3431" s="8"/>
      <c r="S3431" s="8"/>
      <c r="T3431" s="8"/>
      <c r="U3431" s="8"/>
      <c r="V3431" s="8"/>
      <c r="W3431" s="8" t="str">
        <f t="shared" si="108"/>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9"/>
        <v>-</v>
      </c>
      <c r="R3432" s="9"/>
      <c r="S3432" s="9"/>
      <c r="T3432" s="9"/>
      <c r="U3432" s="9"/>
      <c r="V3432" s="9"/>
      <c r="W3432" s="9" t="str">
        <f t="shared" si="108"/>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9"/>
        <v>-</v>
      </c>
      <c r="R3433" s="8"/>
      <c r="S3433" s="8"/>
      <c r="T3433" s="8"/>
      <c r="U3433" s="8"/>
      <c r="V3433" s="8"/>
      <c r="W3433" s="8" t="str">
        <f t="shared" si="108"/>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9"/>
        <v>-</v>
      </c>
      <c r="R3434" s="9"/>
      <c r="S3434" s="9"/>
      <c r="T3434" s="9"/>
      <c r="U3434" s="9"/>
      <c r="V3434" s="9"/>
      <c r="W3434" s="9" t="str">
        <f t="shared" si="108"/>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9"/>
        <v>-</v>
      </c>
      <c r="R3435" s="8"/>
      <c r="S3435" s="8"/>
      <c r="T3435" s="8"/>
      <c r="U3435" s="8"/>
      <c r="V3435" s="8"/>
      <c r="W3435" s="8" t="str">
        <f t="shared" si="108"/>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9"/>
        <v>-</v>
      </c>
      <c r="R3436" s="9"/>
      <c r="S3436" s="9"/>
      <c r="T3436" s="9"/>
      <c r="U3436" s="9"/>
      <c r="V3436" s="9"/>
      <c r="W3436" s="9" t="str">
        <f t="shared" si="108"/>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9"/>
        <v>-</v>
      </c>
      <c r="R3437" s="8"/>
      <c r="S3437" s="8"/>
      <c r="T3437" s="8"/>
      <c r="U3437" s="8"/>
      <c r="V3437" s="8"/>
      <c r="W3437" s="8" t="str">
        <f t="shared" si="108"/>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9"/>
        <v>-</v>
      </c>
      <c r="R3438" s="9"/>
      <c r="S3438" s="9"/>
      <c r="T3438" s="9"/>
      <c r="U3438" s="9"/>
      <c r="V3438" s="9"/>
      <c r="W3438" s="9" t="str">
        <f t="shared" si="108"/>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9"/>
        <v>-</v>
      </c>
      <c r="R3439" s="8"/>
      <c r="S3439" s="8"/>
      <c r="T3439" s="8"/>
      <c r="U3439" s="8"/>
      <c r="V3439" s="8"/>
      <c r="W3439" s="8" t="str">
        <f t="shared" si="108"/>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9"/>
        <v>-</v>
      </c>
      <c r="R3440" s="9"/>
      <c r="S3440" s="9"/>
      <c r="T3440" s="9"/>
      <c r="U3440" s="9"/>
      <c r="V3440" s="9"/>
      <c r="W3440" s="9" t="str">
        <f t="shared" si="108"/>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9"/>
        <v>-</v>
      </c>
      <c r="R3441" s="8"/>
      <c r="S3441" s="8"/>
      <c r="T3441" s="8"/>
      <c r="U3441" s="8"/>
      <c r="V3441" s="8"/>
      <c r="W3441" s="8" t="str">
        <f t="shared" si="108"/>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9"/>
        <v>-</v>
      </c>
      <c r="R3442" s="9"/>
      <c r="S3442" s="9"/>
      <c r="T3442" s="9"/>
      <c r="U3442" s="9"/>
      <c r="V3442" s="9"/>
      <c r="W3442" s="9" t="str">
        <f t="shared" si="108"/>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9"/>
        <v>-</v>
      </c>
      <c r="R3443" s="8"/>
      <c r="S3443" s="8"/>
      <c r="T3443" s="8"/>
      <c r="U3443" s="8"/>
      <c r="V3443" s="8"/>
      <c r="W3443" s="8" t="str">
        <f t="shared" si="108"/>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9"/>
        <v>-</v>
      </c>
      <c r="R3444" s="9"/>
      <c r="S3444" s="9"/>
      <c r="T3444" s="9"/>
      <c r="U3444" s="9"/>
      <c r="V3444" s="9"/>
      <c r="W3444" s="9" t="str">
        <f t="shared" si="108"/>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9"/>
        <v>-</v>
      </c>
      <c r="R3445" s="8"/>
      <c r="S3445" s="8"/>
      <c r="T3445" s="8"/>
      <c r="U3445" s="8"/>
      <c r="V3445" s="8"/>
      <c r="W3445" s="8" t="str">
        <f t="shared" si="108"/>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9"/>
        <v>-</v>
      </c>
      <c r="R3446" s="9"/>
      <c r="S3446" s="9"/>
      <c r="T3446" s="9"/>
      <c r="U3446" s="9"/>
      <c r="V3446" s="9"/>
      <c r="W3446" s="9" t="str">
        <f t="shared" si="108"/>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9"/>
        <v>-</v>
      </c>
      <c r="R3447" s="8"/>
      <c r="S3447" s="8"/>
      <c r="T3447" s="8"/>
      <c r="U3447" s="8"/>
      <c r="V3447" s="8"/>
      <c r="W3447" s="8" t="str">
        <f t="shared" si="108"/>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9"/>
        <v>-</v>
      </c>
      <c r="R3448" s="9"/>
      <c r="S3448" s="9"/>
      <c r="T3448" s="9"/>
      <c r="U3448" s="9"/>
      <c r="V3448" s="9"/>
      <c r="W3448" s="9" t="str">
        <f t="shared" si="108"/>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9"/>
        <v>-</v>
      </c>
      <c r="R3449" s="8"/>
      <c r="S3449" s="8"/>
      <c r="T3449" s="8"/>
      <c r="U3449" s="8"/>
      <c r="V3449" s="8"/>
      <c r="W3449" s="8" t="str">
        <f t="shared" si="108"/>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9"/>
        <v>-</v>
      </c>
      <c r="R3450" s="9"/>
      <c r="S3450" s="9"/>
      <c r="T3450" s="9"/>
      <c r="U3450" s="9"/>
      <c r="V3450" s="9"/>
      <c r="W3450" s="9" t="str">
        <f t="shared" si="108"/>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9"/>
        <v>-</v>
      </c>
      <c r="R3451" s="8"/>
      <c r="S3451" s="8"/>
      <c r="T3451" s="8"/>
      <c r="U3451" s="8"/>
      <c r="V3451" s="8"/>
      <c r="W3451" s="8" t="str">
        <f t="shared" si="108"/>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9"/>
        <v>-</v>
      </c>
      <c r="R3452" s="9"/>
      <c r="S3452" s="9"/>
      <c r="T3452" s="9"/>
      <c r="U3452" s="9"/>
      <c r="V3452" s="9"/>
      <c r="W3452" s="9" t="str">
        <f t="shared" si="108"/>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9"/>
        <v>-</v>
      </c>
      <c r="R3453" s="8"/>
      <c r="S3453" s="8"/>
      <c r="T3453" s="8"/>
      <c r="U3453" s="8"/>
      <c r="V3453" s="8"/>
      <c r="W3453" s="8" t="str">
        <f t="shared" si="108"/>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9"/>
        <v>-</v>
      </c>
      <c r="R3454" s="9"/>
      <c r="S3454" s="9"/>
      <c r="T3454" s="9"/>
      <c r="U3454" s="9"/>
      <c r="V3454" s="9"/>
      <c r="W3454" s="9" t="str">
        <f t="shared" si="108"/>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9"/>
        <v>-</v>
      </c>
      <c r="R3455" s="8"/>
      <c r="S3455" s="8"/>
      <c r="T3455" s="8"/>
      <c r="U3455" s="8"/>
      <c r="V3455" s="8"/>
      <c r="W3455" s="8" t="str">
        <f t="shared" si="108"/>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9"/>
        <v>-</v>
      </c>
      <c r="R3456" s="9"/>
      <c r="S3456" s="9"/>
      <c r="T3456" s="9"/>
      <c r="U3456" s="9"/>
      <c r="V3456" s="9"/>
      <c r="W3456" s="9" t="str">
        <f t="shared" si="108"/>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9"/>
        <v>-</v>
      </c>
      <c r="R3457" s="8"/>
      <c r="S3457" s="8"/>
      <c r="T3457" s="8"/>
      <c r="U3457" s="8"/>
      <c r="V3457" s="8"/>
      <c r="W3457" s="8" t="str">
        <f t="shared" si="108"/>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9"/>
        <v>-</v>
      </c>
      <c r="R3458" s="9"/>
      <c r="S3458" s="9"/>
      <c r="T3458" s="9"/>
      <c r="U3458" s="9"/>
      <c r="V3458" s="9"/>
      <c r="W3458" s="9" t="str">
        <f t="shared" si="108"/>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9"/>
        <v>-</v>
      </c>
      <c r="R3459" s="8"/>
      <c r="S3459" s="8"/>
      <c r="T3459" s="8"/>
      <c r="U3459" s="8"/>
      <c r="V3459" s="8"/>
      <c r="W3459" s="8" t="str">
        <f t="shared" si="108"/>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9"/>
        <v>-</v>
      </c>
      <c r="R3460" s="9"/>
      <c r="S3460" s="9"/>
      <c r="T3460" s="9"/>
      <c r="U3460" s="9"/>
      <c r="V3460" s="9"/>
      <c r="W3460" s="9" t="str">
        <f t="shared" si="108"/>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9"/>
        <v>-</v>
      </c>
      <c r="R3461" s="8"/>
      <c r="S3461" s="8"/>
      <c r="T3461" s="8"/>
      <c r="U3461" s="8"/>
      <c r="V3461" s="8"/>
      <c r="W3461" s="8" t="str">
        <f t="shared" ref="W3461:W3524" si="110">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1">IF(B3462&gt;1/1/1900, (IF(R3462="Closed",(DATEDIF(B3462,P3462,"d"))-(DATEDIF(M3462,O3462,"d")),IF(OR(R3462="Pending",ISBLANK(P3462)),TODAY()-B3462))),"-")</f>
        <v>-</v>
      </c>
      <c r="R3462" s="9"/>
      <c r="S3462" s="9"/>
      <c r="T3462" s="9"/>
      <c r="U3462" s="9"/>
      <c r="V3462" s="9"/>
      <c r="W3462" s="9" t="str">
        <f t="shared" si="110"/>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1"/>
        <v>-</v>
      </c>
      <c r="R3463" s="8"/>
      <c r="S3463" s="8"/>
      <c r="T3463" s="8"/>
      <c r="U3463" s="8"/>
      <c r="V3463" s="8"/>
      <c r="W3463" s="8" t="str">
        <f t="shared" si="110"/>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1"/>
        <v>-</v>
      </c>
      <c r="R3464" s="9"/>
      <c r="S3464" s="9"/>
      <c r="T3464" s="9"/>
      <c r="U3464" s="9"/>
      <c r="V3464" s="9"/>
      <c r="W3464" s="9" t="str">
        <f t="shared" si="110"/>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1"/>
        <v>-</v>
      </c>
      <c r="R3465" s="8"/>
      <c r="S3465" s="8"/>
      <c r="T3465" s="8"/>
      <c r="U3465" s="8"/>
      <c r="V3465" s="8"/>
      <c r="W3465" s="8" t="str">
        <f t="shared" si="110"/>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1"/>
        <v>-</v>
      </c>
      <c r="R3466" s="9"/>
      <c r="S3466" s="9"/>
      <c r="T3466" s="9"/>
      <c r="U3466" s="9"/>
      <c r="V3466" s="9"/>
      <c r="W3466" s="9" t="str">
        <f t="shared" si="110"/>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1"/>
        <v>-</v>
      </c>
      <c r="R3467" s="8"/>
      <c r="S3467" s="8"/>
      <c r="T3467" s="8"/>
      <c r="U3467" s="8"/>
      <c r="V3467" s="8"/>
      <c r="W3467" s="8" t="str">
        <f t="shared" si="110"/>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1"/>
        <v>-</v>
      </c>
      <c r="R3468" s="9"/>
      <c r="S3468" s="9"/>
      <c r="T3468" s="9"/>
      <c r="U3468" s="9"/>
      <c r="V3468" s="9"/>
      <c r="W3468" s="9" t="str">
        <f t="shared" si="110"/>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1"/>
        <v>-</v>
      </c>
      <c r="R3469" s="8"/>
      <c r="S3469" s="8"/>
      <c r="T3469" s="8"/>
      <c r="U3469" s="8"/>
      <c r="V3469" s="8"/>
      <c r="W3469" s="8" t="str">
        <f t="shared" si="110"/>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1"/>
        <v>-</v>
      </c>
      <c r="R3470" s="9"/>
      <c r="S3470" s="9"/>
      <c r="T3470" s="9"/>
      <c r="U3470" s="9"/>
      <c r="V3470" s="9"/>
      <c r="W3470" s="9" t="str">
        <f t="shared" si="110"/>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1"/>
        <v>-</v>
      </c>
      <c r="R3471" s="8"/>
      <c r="S3471" s="8"/>
      <c r="T3471" s="8"/>
      <c r="U3471" s="8"/>
      <c r="V3471" s="8"/>
      <c r="W3471" s="8" t="str">
        <f t="shared" si="110"/>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1"/>
        <v>-</v>
      </c>
      <c r="R3472" s="9"/>
      <c r="S3472" s="9"/>
      <c r="T3472" s="9"/>
      <c r="U3472" s="9"/>
      <c r="V3472" s="9"/>
      <c r="W3472" s="9" t="str">
        <f t="shared" si="110"/>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1"/>
        <v>-</v>
      </c>
      <c r="R3473" s="8"/>
      <c r="S3473" s="8"/>
      <c r="T3473" s="8"/>
      <c r="U3473" s="8"/>
      <c r="V3473" s="8"/>
      <c r="W3473" s="8" t="str">
        <f t="shared" si="110"/>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1"/>
        <v>-</v>
      </c>
      <c r="R3474" s="9"/>
      <c r="S3474" s="9"/>
      <c r="T3474" s="9"/>
      <c r="U3474" s="9"/>
      <c r="V3474" s="9"/>
      <c r="W3474" s="9" t="str">
        <f t="shared" si="110"/>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1"/>
        <v>-</v>
      </c>
      <c r="R3475" s="8"/>
      <c r="S3475" s="8"/>
      <c r="T3475" s="8"/>
      <c r="U3475" s="8"/>
      <c r="V3475" s="8"/>
      <c r="W3475" s="8" t="str">
        <f t="shared" si="110"/>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1"/>
        <v>-</v>
      </c>
      <c r="R3476" s="9"/>
      <c r="S3476" s="9"/>
      <c r="T3476" s="9"/>
      <c r="U3476" s="9"/>
      <c r="V3476" s="9"/>
      <c r="W3476" s="9" t="str">
        <f t="shared" si="110"/>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1"/>
        <v>-</v>
      </c>
      <c r="R3477" s="8"/>
      <c r="S3477" s="8"/>
      <c r="T3477" s="8"/>
      <c r="U3477" s="8"/>
      <c r="V3477" s="8"/>
      <c r="W3477" s="8" t="str">
        <f t="shared" si="110"/>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1"/>
        <v>-</v>
      </c>
      <c r="R3478" s="9"/>
      <c r="S3478" s="9"/>
      <c r="T3478" s="9"/>
      <c r="U3478" s="9"/>
      <c r="V3478" s="9"/>
      <c r="W3478" s="9" t="str">
        <f t="shared" si="110"/>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1"/>
        <v>-</v>
      </c>
      <c r="R3479" s="8"/>
      <c r="S3479" s="8"/>
      <c r="T3479" s="8"/>
      <c r="U3479" s="8"/>
      <c r="V3479" s="8"/>
      <c r="W3479" s="8" t="str">
        <f t="shared" si="110"/>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1"/>
        <v>-</v>
      </c>
      <c r="R3480" s="9"/>
      <c r="S3480" s="9"/>
      <c r="T3480" s="9"/>
      <c r="U3480" s="9"/>
      <c r="V3480" s="9"/>
      <c r="W3480" s="9" t="str">
        <f t="shared" si="110"/>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1"/>
        <v>-</v>
      </c>
      <c r="R3481" s="8"/>
      <c r="S3481" s="8"/>
      <c r="T3481" s="8"/>
      <c r="U3481" s="8"/>
      <c r="V3481" s="8"/>
      <c r="W3481" s="8" t="str">
        <f t="shared" si="110"/>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1"/>
        <v>-</v>
      </c>
      <c r="R3482" s="9"/>
      <c r="S3482" s="9"/>
      <c r="T3482" s="9"/>
      <c r="U3482" s="9"/>
      <c r="V3482" s="9"/>
      <c r="W3482" s="9" t="str">
        <f t="shared" si="110"/>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1"/>
        <v>-</v>
      </c>
      <c r="R3483" s="8"/>
      <c r="S3483" s="8"/>
      <c r="T3483" s="8"/>
      <c r="U3483" s="8"/>
      <c r="V3483" s="8"/>
      <c r="W3483" s="8" t="str">
        <f t="shared" si="110"/>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1"/>
        <v>-</v>
      </c>
      <c r="R3484" s="9"/>
      <c r="S3484" s="9"/>
      <c r="T3484" s="9"/>
      <c r="U3484" s="9"/>
      <c r="V3484" s="9"/>
      <c r="W3484" s="9" t="str">
        <f t="shared" si="110"/>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1"/>
        <v>-</v>
      </c>
      <c r="R3485" s="8"/>
      <c r="S3485" s="8"/>
      <c r="T3485" s="8"/>
      <c r="U3485" s="8"/>
      <c r="V3485" s="8"/>
      <c r="W3485" s="8" t="str">
        <f t="shared" si="110"/>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1"/>
        <v>-</v>
      </c>
      <c r="R3486" s="9"/>
      <c r="S3486" s="9"/>
      <c r="T3486" s="9"/>
      <c r="U3486" s="9"/>
      <c r="V3486" s="9"/>
      <c r="W3486" s="9" t="str">
        <f t="shared" si="110"/>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1"/>
        <v>-</v>
      </c>
      <c r="R3487" s="8"/>
      <c r="S3487" s="8"/>
      <c r="T3487" s="8"/>
      <c r="U3487" s="8"/>
      <c r="V3487" s="8"/>
      <c r="W3487" s="8" t="str">
        <f t="shared" si="110"/>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1"/>
        <v>-</v>
      </c>
      <c r="R3488" s="9"/>
      <c r="S3488" s="9"/>
      <c r="T3488" s="9"/>
      <c r="U3488" s="9"/>
      <c r="V3488" s="9"/>
      <c r="W3488" s="9" t="str">
        <f t="shared" si="110"/>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1"/>
        <v>-</v>
      </c>
      <c r="R3489" s="8"/>
      <c r="S3489" s="8"/>
      <c r="T3489" s="8"/>
      <c r="U3489" s="8"/>
      <c r="V3489" s="8"/>
      <c r="W3489" s="8" t="str">
        <f t="shared" si="110"/>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1"/>
        <v>-</v>
      </c>
      <c r="R3490" s="9"/>
      <c r="S3490" s="9"/>
      <c r="T3490" s="9"/>
      <c r="U3490" s="9"/>
      <c r="V3490" s="9"/>
      <c r="W3490" s="9" t="str">
        <f t="shared" si="110"/>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1"/>
        <v>-</v>
      </c>
      <c r="R3491" s="8"/>
      <c r="S3491" s="8"/>
      <c r="T3491" s="8"/>
      <c r="U3491" s="8"/>
      <c r="V3491" s="8"/>
      <c r="W3491" s="8" t="str">
        <f t="shared" si="110"/>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1"/>
        <v>-</v>
      </c>
      <c r="R3492" s="9"/>
      <c r="S3492" s="9"/>
      <c r="T3492" s="9"/>
      <c r="U3492" s="9"/>
      <c r="V3492" s="9"/>
      <c r="W3492" s="9" t="str">
        <f t="shared" si="110"/>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1"/>
        <v>-</v>
      </c>
      <c r="R3493" s="8"/>
      <c r="S3493" s="8"/>
      <c r="T3493" s="8"/>
      <c r="U3493" s="8"/>
      <c r="V3493" s="8"/>
      <c r="W3493" s="8" t="str">
        <f t="shared" si="110"/>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1"/>
        <v>-</v>
      </c>
      <c r="R3494" s="9"/>
      <c r="S3494" s="9"/>
      <c r="T3494" s="9"/>
      <c r="U3494" s="9"/>
      <c r="V3494" s="9"/>
      <c r="W3494" s="9" t="str">
        <f t="shared" si="110"/>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1"/>
        <v>-</v>
      </c>
      <c r="R3495" s="8"/>
      <c r="S3495" s="8"/>
      <c r="T3495" s="8"/>
      <c r="U3495" s="8"/>
      <c r="V3495" s="8"/>
      <c r="W3495" s="8" t="str">
        <f t="shared" si="110"/>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1"/>
        <v>-</v>
      </c>
      <c r="R3496" s="9"/>
      <c r="S3496" s="9"/>
      <c r="T3496" s="9"/>
      <c r="U3496" s="9"/>
      <c r="V3496" s="9"/>
      <c r="W3496" s="9" t="str">
        <f t="shared" si="110"/>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1"/>
        <v>-</v>
      </c>
      <c r="R3497" s="8"/>
      <c r="S3497" s="8"/>
      <c r="T3497" s="8"/>
      <c r="U3497" s="8"/>
      <c r="V3497" s="8"/>
      <c r="W3497" s="8" t="str">
        <f t="shared" si="110"/>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1"/>
        <v>-</v>
      </c>
      <c r="R3498" s="9"/>
      <c r="S3498" s="9"/>
      <c r="T3498" s="9"/>
      <c r="U3498" s="9"/>
      <c r="V3498" s="9"/>
      <c r="W3498" s="9" t="str">
        <f t="shared" si="110"/>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1"/>
        <v>-</v>
      </c>
      <c r="R3499" s="8"/>
      <c r="S3499" s="8"/>
      <c r="T3499" s="8"/>
      <c r="U3499" s="8"/>
      <c r="V3499" s="8"/>
      <c r="W3499" s="8" t="str">
        <f t="shared" si="110"/>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1"/>
        <v>-</v>
      </c>
      <c r="R3500" s="9"/>
      <c r="S3500" s="9"/>
      <c r="T3500" s="9"/>
      <c r="U3500" s="9"/>
      <c r="V3500" s="9"/>
      <c r="W3500" s="9" t="str">
        <f t="shared" si="110"/>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1"/>
        <v>-</v>
      </c>
      <c r="R3501" s="8"/>
      <c r="S3501" s="8"/>
      <c r="T3501" s="8"/>
      <c r="U3501" s="8"/>
      <c r="V3501" s="8"/>
      <c r="W3501" s="8" t="str">
        <f t="shared" si="110"/>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1"/>
        <v>-</v>
      </c>
      <c r="R3502" s="9"/>
      <c r="S3502" s="9"/>
      <c r="T3502" s="9"/>
      <c r="U3502" s="9"/>
      <c r="V3502" s="9"/>
      <c r="W3502" s="9" t="str">
        <f t="shared" si="110"/>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1"/>
        <v>-</v>
      </c>
      <c r="R3503" s="8"/>
      <c r="S3503" s="8"/>
      <c r="T3503" s="8"/>
      <c r="U3503" s="8"/>
      <c r="V3503" s="8"/>
      <c r="W3503" s="8" t="str">
        <f t="shared" si="110"/>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1"/>
        <v>-</v>
      </c>
      <c r="R3504" s="9"/>
      <c r="S3504" s="9"/>
      <c r="T3504" s="9"/>
      <c r="U3504" s="9"/>
      <c r="V3504" s="9"/>
      <c r="W3504" s="9" t="str">
        <f t="shared" si="110"/>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1"/>
        <v>-</v>
      </c>
      <c r="R3505" s="8"/>
      <c r="S3505" s="8"/>
      <c r="T3505" s="8"/>
      <c r="U3505" s="8"/>
      <c r="V3505" s="8"/>
      <c r="W3505" s="8" t="str">
        <f t="shared" si="110"/>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1"/>
        <v>-</v>
      </c>
      <c r="R3506" s="9"/>
      <c r="S3506" s="9"/>
      <c r="T3506" s="9"/>
      <c r="U3506" s="9"/>
      <c r="V3506" s="9"/>
      <c r="W3506" s="9" t="str">
        <f t="shared" si="110"/>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1"/>
        <v>-</v>
      </c>
      <c r="R3507" s="8"/>
      <c r="S3507" s="8"/>
      <c r="T3507" s="8"/>
      <c r="U3507" s="8"/>
      <c r="V3507" s="8"/>
      <c r="W3507" s="8" t="str">
        <f t="shared" si="110"/>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1"/>
        <v>-</v>
      </c>
      <c r="R3508" s="9"/>
      <c r="S3508" s="9"/>
      <c r="T3508" s="9"/>
      <c r="U3508" s="9"/>
      <c r="V3508" s="9"/>
      <c r="W3508" s="9" t="str">
        <f t="shared" si="110"/>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1"/>
        <v>-</v>
      </c>
      <c r="R3509" s="8"/>
      <c r="S3509" s="8"/>
      <c r="T3509" s="8"/>
      <c r="U3509" s="8"/>
      <c r="V3509" s="8"/>
      <c r="W3509" s="8" t="str">
        <f t="shared" si="110"/>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1"/>
        <v>-</v>
      </c>
      <c r="R3510" s="9"/>
      <c r="S3510" s="9"/>
      <c r="T3510" s="9"/>
      <c r="U3510" s="9"/>
      <c r="V3510" s="9"/>
      <c r="W3510" s="9" t="str">
        <f t="shared" si="110"/>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1"/>
        <v>-</v>
      </c>
      <c r="R3511" s="8"/>
      <c r="S3511" s="8"/>
      <c r="T3511" s="8"/>
      <c r="U3511" s="8"/>
      <c r="V3511" s="8"/>
      <c r="W3511" s="8" t="str">
        <f t="shared" si="110"/>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1"/>
        <v>-</v>
      </c>
      <c r="R3512" s="9"/>
      <c r="S3512" s="9"/>
      <c r="T3512" s="9"/>
      <c r="U3512" s="9"/>
      <c r="V3512" s="9"/>
      <c r="W3512" s="9" t="str">
        <f t="shared" si="110"/>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1"/>
        <v>-</v>
      </c>
      <c r="R3513" s="8"/>
      <c r="S3513" s="8"/>
      <c r="T3513" s="8"/>
      <c r="U3513" s="8"/>
      <c r="V3513" s="8"/>
      <c r="W3513" s="8" t="str">
        <f t="shared" si="110"/>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1"/>
        <v>-</v>
      </c>
      <c r="R3514" s="9"/>
      <c r="S3514" s="9"/>
      <c r="T3514" s="9"/>
      <c r="U3514" s="9"/>
      <c r="V3514" s="9"/>
      <c r="W3514" s="9" t="str">
        <f t="shared" si="110"/>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1"/>
        <v>-</v>
      </c>
      <c r="R3515" s="8"/>
      <c r="S3515" s="8"/>
      <c r="T3515" s="8"/>
      <c r="U3515" s="8"/>
      <c r="V3515" s="8"/>
      <c r="W3515" s="8" t="str">
        <f t="shared" si="110"/>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1"/>
        <v>-</v>
      </c>
      <c r="R3516" s="9"/>
      <c r="S3516" s="9"/>
      <c r="T3516" s="9"/>
      <c r="U3516" s="9"/>
      <c r="V3516" s="9"/>
      <c r="W3516" s="9" t="str">
        <f t="shared" si="110"/>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1"/>
        <v>-</v>
      </c>
      <c r="R3517" s="8"/>
      <c r="S3517" s="8"/>
      <c r="T3517" s="8"/>
      <c r="U3517" s="8"/>
      <c r="V3517" s="8"/>
      <c r="W3517" s="8" t="str">
        <f t="shared" si="110"/>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1"/>
        <v>-</v>
      </c>
      <c r="R3518" s="9"/>
      <c r="S3518" s="9"/>
      <c r="T3518" s="9"/>
      <c r="U3518" s="9"/>
      <c r="V3518" s="9"/>
      <c r="W3518" s="9" t="str">
        <f t="shared" si="110"/>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1"/>
        <v>-</v>
      </c>
      <c r="R3519" s="8"/>
      <c r="S3519" s="8"/>
      <c r="T3519" s="8"/>
      <c r="U3519" s="8"/>
      <c r="V3519" s="8"/>
      <c r="W3519" s="8" t="str">
        <f t="shared" si="110"/>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1"/>
        <v>-</v>
      </c>
      <c r="R3520" s="9"/>
      <c r="S3520" s="9"/>
      <c r="T3520" s="9"/>
      <c r="U3520" s="9"/>
      <c r="V3520" s="9"/>
      <c r="W3520" s="9" t="str">
        <f t="shared" si="110"/>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1"/>
        <v>-</v>
      </c>
      <c r="R3521" s="8"/>
      <c r="S3521" s="8"/>
      <c r="T3521" s="8"/>
      <c r="U3521" s="8"/>
      <c r="V3521" s="8"/>
      <c r="W3521" s="8" t="str">
        <f t="shared" si="110"/>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1"/>
        <v>-</v>
      </c>
      <c r="R3522" s="9"/>
      <c r="S3522" s="9"/>
      <c r="T3522" s="9"/>
      <c r="U3522" s="9"/>
      <c r="V3522" s="9"/>
      <c r="W3522" s="9" t="str">
        <f t="shared" si="110"/>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1"/>
        <v>-</v>
      </c>
      <c r="R3523" s="8"/>
      <c r="S3523" s="8"/>
      <c r="T3523" s="8"/>
      <c r="U3523" s="8"/>
      <c r="V3523" s="8"/>
      <c r="W3523" s="8" t="str">
        <f t="shared" si="110"/>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1"/>
        <v>-</v>
      </c>
      <c r="R3524" s="9"/>
      <c r="S3524" s="9"/>
      <c r="T3524" s="9"/>
      <c r="U3524" s="9"/>
      <c r="V3524" s="9"/>
      <c r="W3524" s="9" t="str">
        <f t="shared" si="110"/>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1"/>
        <v>-</v>
      </c>
      <c r="R3525" s="8"/>
      <c r="S3525" s="8"/>
      <c r="T3525" s="8"/>
      <c r="U3525" s="8"/>
      <c r="V3525" s="8"/>
      <c r="W3525" s="8" t="str">
        <f t="shared" ref="W3525:W3588" si="112">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3">IF(B3526&gt;1/1/1900, (IF(R3526="Closed",(DATEDIF(B3526,P3526,"d"))-(DATEDIF(M3526,O3526,"d")),IF(OR(R3526="Pending",ISBLANK(P3526)),TODAY()-B3526))),"-")</f>
        <v>-</v>
      </c>
      <c r="R3526" s="9"/>
      <c r="S3526" s="9"/>
      <c r="T3526" s="9"/>
      <c r="U3526" s="9"/>
      <c r="V3526" s="9"/>
      <c r="W3526" s="9" t="str">
        <f t="shared" si="112"/>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3"/>
        <v>-</v>
      </c>
      <c r="R3527" s="8"/>
      <c r="S3527" s="8"/>
      <c r="T3527" s="8"/>
      <c r="U3527" s="8"/>
      <c r="V3527" s="8"/>
      <c r="W3527" s="8" t="str">
        <f t="shared" si="112"/>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3"/>
        <v>-</v>
      </c>
      <c r="R3528" s="9"/>
      <c r="S3528" s="9"/>
      <c r="T3528" s="9"/>
      <c r="U3528" s="9"/>
      <c r="V3528" s="9"/>
      <c r="W3528" s="9" t="str">
        <f t="shared" si="112"/>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3"/>
        <v>-</v>
      </c>
      <c r="R3529" s="8"/>
      <c r="S3529" s="8"/>
      <c r="T3529" s="8"/>
      <c r="U3529" s="8"/>
      <c r="V3529" s="8"/>
      <c r="W3529" s="8" t="str">
        <f t="shared" si="112"/>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3"/>
        <v>-</v>
      </c>
      <c r="R3530" s="9"/>
      <c r="S3530" s="9"/>
      <c r="T3530" s="9"/>
      <c r="U3530" s="9"/>
      <c r="V3530" s="9"/>
      <c r="W3530" s="9" t="str">
        <f t="shared" si="112"/>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3"/>
        <v>-</v>
      </c>
      <c r="R3531" s="8"/>
      <c r="S3531" s="8"/>
      <c r="T3531" s="8"/>
      <c r="U3531" s="8"/>
      <c r="V3531" s="8"/>
      <c r="W3531" s="8" t="str">
        <f t="shared" si="112"/>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3"/>
        <v>-</v>
      </c>
      <c r="R3532" s="9"/>
      <c r="S3532" s="9"/>
      <c r="T3532" s="9"/>
      <c r="U3532" s="9"/>
      <c r="V3532" s="9"/>
      <c r="W3532" s="9" t="str">
        <f t="shared" si="112"/>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3"/>
        <v>-</v>
      </c>
      <c r="R3533" s="8"/>
      <c r="S3533" s="8"/>
      <c r="T3533" s="8"/>
      <c r="U3533" s="8"/>
      <c r="V3533" s="8"/>
      <c r="W3533" s="8" t="str">
        <f t="shared" si="112"/>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3"/>
        <v>-</v>
      </c>
      <c r="R3534" s="9"/>
      <c r="S3534" s="9"/>
      <c r="T3534" s="9"/>
      <c r="U3534" s="9"/>
      <c r="V3534" s="9"/>
      <c r="W3534" s="9" t="str">
        <f t="shared" si="112"/>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3"/>
        <v>-</v>
      </c>
      <c r="R3535" s="8"/>
      <c r="S3535" s="8"/>
      <c r="T3535" s="8"/>
      <c r="U3535" s="8"/>
      <c r="V3535" s="8"/>
      <c r="W3535" s="8" t="str">
        <f t="shared" si="112"/>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3"/>
        <v>-</v>
      </c>
      <c r="R3536" s="9"/>
      <c r="S3536" s="9"/>
      <c r="T3536" s="9"/>
      <c r="U3536" s="9"/>
      <c r="V3536" s="9"/>
      <c r="W3536" s="9" t="str">
        <f t="shared" si="112"/>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3"/>
        <v>-</v>
      </c>
      <c r="R3537" s="8"/>
      <c r="S3537" s="8"/>
      <c r="T3537" s="8"/>
      <c r="U3537" s="8"/>
      <c r="V3537" s="8"/>
      <c r="W3537" s="8" t="str">
        <f t="shared" si="112"/>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3"/>
        <v>-</v>
      </c>
      <c r="R3538" s="9"/>
      <c r="S3538" s="9"/>
      <c r="T3538" s="9"/>
      <c r="U3538" s="9"/>
      <c r="V3538" s="9"/>
      <c r="W3538" s="9" t="str">
        <f t="shared" si="112"/>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3"/>
        <v>-</v>
      </c>
      <c r="R3539" s="8"/>
      <c r="S3539" s="8"/>
      <c r="T3539" s="8"/>
      <c r="U3539" s="8"/>
      <c r="V3539" s="8"/>
      <c r="W3539" s="8" t="str">
        <f t="shared" si="112"/>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3"/>
        <v>-</v>
      </c>
      <c r="R3540" s="9"/>
      <c r="S3540" s="9"/>
      <c r="T3540" s="9"/>
      <c r="U3540" s="9"/>
      <c r="V3540" s="9"/>
      <c r="W3540" s="9" t="str">
        <f t="shared" si="112"/>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3"/>
        <v>-</v>
      </c>
      <c r="R3541" s="8"/>
      <c r="S3541" s="8"/>
      <c r="T3541" s="8"/>
      <c r="U3541" s="8"/>
      <c r="V3541" s="8"/>
      <c r="W3541" s="8" t="str">
        <f t="shared" si="112"/>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3"/>
        <v>-</v>
      </c>
      <c r="R3542" s="9"/>
      <c r="S3542" s="9"/>
      <c r="T3542" s="9"/>
      <c r="U3542" s="9"/>
      <c r="V3542" s="9"/>
      <c r="W3542" s="9" t="str">
        <f t="shared" si="112"/>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3"/>
        <v>-</v>
      </c>
      <c r="R3543" s="8"/>
      <c r="S3543" s="8"/>
      <c r="T3543" s="8"/>
      <c r="U3543" s="8"/>
      <c r="V3543" s="8"/>
      <c r="W3543" s="8" t="str">
        <f t="shared" si="112"/>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3"/>
        <v>-</v>
      </c>
      <c r="R3544" s="9"/>
      <c r="S3544" s="9"/>
      <c r="T3544" s="9"/>
      <c r="U3544" s="9"/>
      <c r="V3544" s="9"/>
      <c r="W3544" s="9" t="str">
        <f t="shared" si="112"/>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3"/>
        <v>-</v>
      </c>
      <c r="R3545" s="8"/>
      <c r="S3545" s="8"/>
      <c r="T3545" s="8"/>
      <c r="U3545" s="8"/>
      <c r="V3545" s="8"/>
      <c r="W3545" s="8" t="str">
        <f t="shared" si="112"/>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3"/>
        <v>-</v>
      </c>
      <c r="R3546" s="9"/>
      <c r="S3546" s="9"/>
      <c r="T3546" s="9"/>
      <c r="U3546" s="9"/>
      <c r="V3546" s="9"/>
      <c r="W3546" s="9" t="str">
        <f t="shared" si="112"/>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3"/>
        <v>-</v>
      </c>
      <c r="R3547" s="8"/>
      <c r="S3547" s="8"/>
      <c r="T3547" s="8"/>
      <c r="U3547" s="8"/>
      <c r="V3547" s="8"/>
      <c r="W3547" s="8" t="str">
        <f t="shared" si="112"/>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3"/>
        <v>-</v>
      </c>
      <c r="R3548" s="9"/>
      <c r="S3548" s="9"/>
      <c r="T3548" s="9"/>
      <c r="U3548" s="9"/>
      <c r="V3548" s="9"/>
      <c r="W3548" s="9" t="str">
        <f t="shared" si="112"/>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3"/>
        <v>-</v>
      </c>
      <c r="R3549" s="8"/>
      <c r="S3549" s="8"/>
      <c r="T3549" s="8"/>
      <c r="U3549" s="8"/>
      <c r="V3549" s="8"/>
      <c r="W3549" s="8" t="str">
        <f t="shared" si="112"/>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3"/>
        <v>-</v>
      </c>
      <c r="R3550" s="9"/>
      <c r="S3550" s="9"/>
      <c r="T3550" s="9"/>
      <c r="U3550" s="9"/>
      <c r="V3550" s="9"/>
      <c r="W3550" s="9" t="str">
        <f t="shared" si="112"/>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3"/>
        <v>-</v>
      </c>
      <c r="R3551" s="8"/>
      <c r="S3551" s="8"/>
      <c r="T3551" s="8"/>
      <c r="U3551" s="8"/>
      <c r="V3551" s="8"/>
      <c r="W3551" s="8" t="str">
        <f t="shared" si="112"/>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3"/>
        <v>-</v>
      </c>
      <c r="R3552" s="9"/>
      <c r="S3552" s="9"/>
      <c r="T3552" s="9"/>
      <c r="U3552" s="9"/>
      <c r="V3552" s="9"/>
      <c r="W3552" s="9" t="str">
        <f t="shared" si="112"/>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3"/>
        <v>-</v>
      </c>
      <c r="R3553" s="8"/>
      <c r="S3553" s="8"/>
      <c r="T3553" s="8"/>
      <c r="U3553" s="8"/>
      <c r="V3553" s="8"/>
      <c r="W3553" s="8" t="str">
        <f t="shared" si="112"/>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3"/>
        <v>-</v>
      </c>
      <c r="R3554" s="9"/>
      <c r="S3554" s="9"/>
      <c r="T3554" s="9"/>
      <c r="U3554" s="9"/>
      <c r="V3554" s="9"/>
      <c r="W3554" s="9" t="str">
        <f t="shared" si="112"/>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3"/>
        <v>-</v>
      </c>
      <c r="R3555" s="8"/>
      <c r="S3555" s="8"/>
      <c r="T3555" s="8"/>
      <c r="U3555" s="8"/>
      <c r="V3555" s="8"/>
      <c r="W3555" s="8" t="str">
        <f t="shared" si="112"/>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3"/>
        <v>-</v>
      </c>
      <c r="R3556" s="9"/>
      <c r="S3556" s="9"/>
      <c r="T3556" s="9"/>
      <c r="U3556" s="9"/>
      <c r="V3556" s="9"/>
      <c r="W3556" s="9" t="str">
        <f t="shared" si="112"/>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3"/>
        <v>-</v>
      </c>
      <c r="R3557" s="8"/>
      <c r="S3557" s="8"/>
      <c r="T3557" s="8"/>
      <c r="U3557" s="8"/>
      <c r="V3557" s="8"/>
      <c r="W3557" s="8" t="str">
        <f t="shared" si="112"/>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3"/>
        <v>-</v>
      </c>
      <c r="R3558" s="9"/>
      <c r="S3558" s="9"/>
      <c r="T3558" s="9"/>
      <c r="U3558" s="9"/>
      <c r="V3558" s="9"/>
      <c r="W3558" s="9" t="str">
        <f t="shared" si="112"/>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3"/>
        <v>-</v>
      </c>
      <c r="R3559" s="8"/>
      <c r="S3559" s="8"/>
      <c r="T3559" s="8"/>
      <c r="U3559" s="8"/>
      <c r="V3559" s="8"/>
      <c r="W3559" s="8" t="str">
        <f t="shared" si="112"/>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3"/>
        <v>-</v>
      </c>
      <c r="R3560" s="9"/>
      <c r="S3560" s="9"/>
      <c r="T3560" s="9"/>
      <c r="U3560" s="9"/>
      <c r="V3560" s="9"/>
      <c r="W3560" s="9" t="str">
        <f t="shared" si="112"/>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3"/>
        <v>-</v>
      </c>
      <c r="R3561" s="8"/>
      <c r="S3561" s="8"/>
      <c r="T3561" s="8"/>
      <c r="U3561" s="8"/>
      <c r="V3561" s="8"/>
      <c r="W3561" s="8" t="str">
        <f t="shared" si="112"/>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3"/>
        <v>-</v>
      </c>
      <c r="R3562" s="9"/>
      <c r="S3562" s="9"/>
      <c r="T3562" s="9"/>
      <c r="U3562" s="9"/>
      <c r="V3562" s="9"/>
      <c r="W3562" s="9" t="str">
        <f t="shared" si="112"/>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3"/>
        <v>-</v>
      </c>
      <c r="R3563" s="8"/>
      <c r="S3563" s="8"/>
      <c r="T3563" s="8"/>
      <c r="U3563" s="8"/>
      <c r="V3563" s="8"/>
      <c r="W3563" s="8" t="str">
        <f t="shared" si="112"/>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3"/>
        <v>-</v>
      </c>
      <c r="R3564" s="9"/>
      <c r="S3564" s="9"/>
      <c r="T3564" s="9"/>
      <c r="U3564" s="9"/>
      <c r="V3564" s="9"/>
      <c r="W3564" s="9" t="str">
        <f t="shared" si="112"/>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3"/>
        <v>-</v>
      </c>
      <c r="R3565" s="8"/>
      <c r="S3565" s="8"/>
      <c r="T3565" s="8"/>
      <c r="U3565" s="8"/>
      <c r="V3565" s="8"/>
      <c r="W3565" s="8" t="str">
        <f t="shared" si="112"/>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3"/>
        <v>-</v>
      </c>
      <c r="R3566" s="9"/>
      <c r="S3566" s="9"/>
      <c r="T3566" s="9"/>
      <c r="U3566" s="9"/>
      <c r="V3566" s="9"/>
      <c r="W3566" s="9" t="str">
        <f t="shared" si="112"/>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3"/>
        <v>-</v>
      </c>
      <c r="R3567" s="8"/>
      <c r="S3567" s="8"/>
      <c r="T3567" s="8"/>
      <c r="U3567" s="8"/>
      <c r="V3567" s="8"/>
      <c r="W3567" s="8" t="str">
        <f t="shared" si="112"/>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3"/>
        <v>-</v>
      </c>
      <c r="R3568" s="9"/>
      <c r="S3568" s="9"/>
      <c r="T3568" s="9"/>
      <c r="U3568" s="9"/>
      <c r="V3568" s="9"/>
      <c r="W3568" s="9" t="str">
        <f t="shared" si="112"/>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3"/>
        <v>-</v>
      </c>
      <c r="R3569" s="8"/>
      <c r="S3569" s="8"/>
      <c r="T3569" s="8"/>
      <c r="U3569" s="8"/>
      <c r="V3569" s="8"/>
      <c r="W3569" s="8" t="str">
        <f t="shared" si="112"/>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3"/>
        <v>-</v>
      </c>
      <c r="R3570" s="9"/>
      <c r="S3570" s="9"/>
      <c r="T3570" s="9"/>
      <c r="U3570" s="9"/>
      <c r="V3570" s="9"/>
      <c r="W3570" s="9" t="str">
        <f t="shared" si="112"/>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3"/>
        <v>-</v>
      </c>
      <c r="R3571" s="8"/>
      <c r="S3571" s="8"/>
      <c r="T3571" s="8"/>
      <c r="U3571" s="8"/>
      <c r="V3571" s="8"/>
      <c r="W3571" s="8" t="str">
        <f t="shared" si="112"/>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3"/>
        <v>-</v>
      </c>
      <c r="R3572" s="9"/>
      <c r="S3572" s="9"/>
      <c r="T3572" s="9"/>
      <c r="U3572" s="9"/>
      <c r="V3572" s="9"/>
      <c r="W3572" s="9" t="str">
        <f t="shared" si="112"/>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3"/>
        <v>-</v>
      </c>
      <c r="R3573" s="8"/>
      <c r="S3573" s="8"/>
      <c r="T3573" s="8"/>
      <c r="U3573" s="8"/>
      <c r="V3573" s="8"/>
      <c r="W3573" s="8" t="str">
        <f t="shared" si="112"/>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3"/>
        <v>-</v>
      </c>
      <c r="R3574" s="9"/>
      <c r="S3574" s="9"/>
      <c r="T3574" s="9"/>
      <c r="U3574" s="9"/>
      <c r="V3574" s="9"/>
      <c r="W3574" s="9" t="str">
        <f t="shared" si="112"/>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3"/>
        <v>-</v>
      </c>
      <c r="R3575" s="8"/>
      <c r="S3575" s="8"/>
      <c r="T3575" s="8"/>
      <c r="U3575" s="8"/>
      <c r="V3575" s="8"/>
      <c r="W3575" s="8" t="str">
        <f t="shared" si="112"/>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3"/>
        <v>-</v>
      </c>
      <c r="R3576" s="9"/>
      <c r="S3576" s="9"/>
      <c r="T3576" s="9"/>
      <c r="U3576" s="9"/>
      <c r="V3576" s="9"/>
      <c r="W3576" s="9" t="str">
        <f t="shared" si="112"/>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3"/>
        <v>-</v>
      </c>
      <c r="R3577" s="8"/>
      <c r="S3577" s="8"/>
      <c r="T3577" s="8"/>
      <c r="U3577" s="8"/>
      <c r="V3577" s="8"/>
      <c r="W3577" s="8" t="str">
        <f t="shared" si="112"/>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3"/>
        <v>-</v>
      </c>
      <c r="R3578" s="9"/>
      <c r="S3578" s="9"/>
      <c r="T3578" s="9"/>
      <c r="U3578" s="9"/>
      <c r="V3578" s="9"/>
      <c r="W3578" s="9" t="str">
        <f t="shared" si="112"/>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3"/>
        <v>-</v>
      </c>
      <c r="R3579" s="8"/>
      <c r="S3579" s="8"/>
      <c r="T3579" s="8"/>
      <c r="U3579" s="8"/>
      <c r="V3579" s="8"/>
      <c r="W3579" s="8" t="str">
        <f t="shared" si="112"/>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3"/>
        <v>-</v>
      </c>
      <c r="R3580" s="9"/>
      <c r="S3580" s="9"/>
      <c r="T3580" s="9"/>
      <c r="U3580" s="9"/>
      <c r="V3580" s="9"/>
      <c r="W3580" s="9" t="str">
        <f t="shared" si="112"/>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3"/>
        <v>-</v>
      </c>
      <c r="R3581" s="8"/>
      <c r="S3581" s="8"/>
      <c r="T3581" s="8"/>
      <c r="U3581" s="8"/>
      <c r="V3581" s="8"/>
      <c r="W3581" s="8" t="str">
        <f t="shared" si="112"/>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3"/>
        <v>-</v>
      </c>
      <c r="R3582" s="9"/>
      <c r="S3582" s="9"/>
      <c r="T3582" s="9"/>
      <c r="U3582" s="9"/>
      <c r="V3582" s="9"/>
      <c r="W3582" s="9" t="str">
        <f t="shared" si="112"/>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3"/>
        <v>-</v>
      </c>
      <c r="R3583" s="8"/>
      <c r="S3583" s="8"/>
      <c r="T3583" s="8"/>
      <c r="U3583" s="8"/>
      <c r="V3583" s="8"/>
      <c r="W3583" s="8" t="str">
        <f t="shared" si="112"/>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3"/>
        <v>-</v>
      </c>
      <c r="R3584" s="9"/>
      <c r="S3584" s="9"/>
      <c r="T3584" s="9"/>
      <c r="U3584" s="9"/>
      <c r="V3584" s="9"/>
      <c r="W3584" s="9" t="str">
        <f t="shared" si="112"/>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3"/>
        <v>-</v>
      </c>
      <c r="R3585" s="8"/>
      <c r="S3585" s="8"/>
      <c r="T3585" s="8"/>
      <c r="U3585" s="8"/>
      <c r="V3585" s="8"/>
      <c r="W3585" s="8" t="str">
        <f t="shared" si="112"/>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3"/>
        <v>-</v>
      </c>
      <c r="R3586" s="9"/>
      <c r="S3586" s="9"/>
      <c r="T3586" s="9"/>
      <c r="U3586" s="9"/>
      <c r="V3586" s="9"/>
      <c r="W3586" s="9" t="str">
        <f t="shared" si="112"/>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3"/>
        <v>-</v>
      </c>
      <c r="R3587" s="8"/>
      <c r="S3587" s="8"/>
      <c r="T3587" s="8"/>
      <c r="U3587" s="8"/>
      <c r="V3587" s="8"/>
      <c r="W3587" s="8" t="str">
        <f t="shared" si="112"/>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3"/>
        <v>-</v>
      </c>
      <c r="R3588" s="9"/>
      <c r="S3588" s="9"/>
      <c r="T3588" s="9"/>
      <c r="U3588" s="9"/>
      <c r="V3588" s="9"/>
      <c r="W3588" s="9" t="str">
        <f t="shared" si="112"/>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3"/>
        <v>-</v>
      </c>
      <c r="R3589" s="8"/>
      <c r="S3589" s="8"/>
      <c r="T3589" s="8"/>
      <c r="U3589" s="8"/>
      <c r="V3589" s="8"/>
      <c r="W3589" s="8" t="str">
        <f t="shared" ref="W3589:W3652" si="114">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5">IF(B3590&gt;1/1/1900, (IF(R3590="Closed",(DATEDIF(B3590,P3590,"d"))-(DATEDIF(M3590,O3590,"d")),IF(OR(R3590="Pending",ISBLANK(P3590)),TODAY()-B3590))),"-")</f>
        <v>-</v>
      </c>
      <c r="R3590" s="9"/>
      <c r="S3590" s="9"/>
      <c r="T3590" s="9"/>
      <c r="U3590" s="9"/>
      <c r="V3590" s="9"/>
      <c r="W3590" s="9" t="str">
        <f t="shared" si="114"/>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5"/>
        <v>-</v>
      </c>
      <c r="R3591" s="8"/>
      <c r="S3591" s="8"/>
      <c r="T3591" s="8"/>
      <c r="U3591" s="8"/>
      <c r="V3591" s="8"/>
      <c r="W3591" s="8" t="str">
        <f t="shared" si="114"/>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5"/>
        <v>-</v>
      </c>
      <c r="R3592" s="9"/>
      <c r="S3592" s="9"/>
      <c r="T3592" s="9"/>
      <c r="U3592" s="9"/>
      <c r="V3592" s="9"/>
      <c r="W3592" s="9" t="str">
        <f t="shared" si="114"/>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5"/>
        <v>-</v>
      </c>
      <c r="R3593" s="8"/>
      <c r="S3593" s="8"/>
      <c r="T3593" s="8"/>
      <c r="U3593" s="8"/>
      <c r="V3593" s="8"/>
      <c r="W3593" s="8" t="str">
        <f t="shared" si="114"/>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5"/>
        <v>-</v>
      </c>
      <c r="R3594" s="9"/>
      <c r="S3594" s="9"/>
      <c r="T3594" s="9"/>
      <c r="U3594" s="9"/>
      <c r="V3594" s="9"/>
      <c r="W3594" s="9" t="str">
        <f t="shared" si="114"/>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5"/>
        <v>-</v>
      </c>
      <c r="R3595" s="8"/>
      <c r="S3595" s="8"/>
      <c r="T3595" s="8"/>
      <c r="U3595" s="8"/>
      <c r="V3595" s="8"/>
      <c r="W3595" s="8" t="str">
        <f t="shared" si="114"/>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5"/>
        <v>-</v>
      </c>
      <c r="R3596" s="9"/>
      <c r="S3596" s="9"/>
      <c r="T3596" s="9"/>
      <c r="U3596" s="9"/>
      <c r="V3596" s="9"/>
      <c r="W3596" s="9" t="str">
        <f t="shared" si="114"/>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5"/>
        <v>-</v>
      </c>
      <c r="R3597" s="8"/>
      <c r="S3597" s="8"/>
      <c r="T3597" s="8"/>
      <c r="U3597" s="8"/>
      <c r="V3597" s="8"/>
      <c r="W3597" s="8" t="str">
        <f t="shared" si="114"/>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5"/>
        <v>-</v>
      </c>
      <c r="R3598" s="9"/>
      <c r="S3598" s="9"/>
      <c r="T3598" s="9"/>
      <c r="U3598" s="9"/>
      <c r="V3598" s="9"/>
      <c r="W3598" s="9" t="str">
        <f t="shared" si="114"/>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5"/>
        <v>-</v>
      </c>
      <c r="R3599" s="8"/>
      <c r="S3599" s="8"/>
      <c r="T3599" s="8"/>
      <c r="U3599" s="8"/>
      <c r="V3599" s="8"/>
      <c r="W3599" s="8" t="str">
        <f t="shared" si="114"/>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5"/>
        <v>-</v>
      </c>
      <c r="R3600" s="9"/>
      <c r="S3600" s="9"/>
      <c r="T3600" s="9"/>
      <c r="U3600" s="9"/>
      <c r="V3600" s="9"/>
      <c r="W3600" s="9" t="str">
        <f t="shared" si="114"/>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5"/>
        <v>-</v>
      </c>
      <c r="R3601" s="8"/>
      <c r="S3601" s="8"/>
      <c r="T3601" s="8"/>
      <c r="U3601" s="8"/>
      <c r="V3601" s="8"/>
      <c r="W3601" s="8" t="str">
        <f t="shared" si="114"/>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5"/>
        <v>-</v>
      </c>
      <c r="R3602" s="9"/>
      <c r="S3602" s="9"/>
      <c r="T3602" s="9"/>
      <c r="U3602" s="9"/>
      <c r="V3602" s="9"/>
      <c r="W3602" s="9" t="str">
        <f t="shared" si="114"/>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5"/>
        <v>-</v>
      </c>
      <c r="R3603" s="8"/>
      <c r="S3603" s="8"/>
      <c r="T3603" s="8"/>
      <c r="U3603" s="8"/>
      <c r="V3603" s="8"/>
      <c r="W3603" s="8" t="str">
        <f t="shared" si="114"/>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5"/>
        <v>-</v>
      </c>
      <c r="R3604" s="9"/>
      <c r="S3604" s="9"/>
      <c r="T3604" s="9"/>
      <c r="U3604" s="9"/>
      <c r="V3604" s="9"/>
      <c r="W3604" s="9" t="str">
        <f t="shared" si="114"/>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5"/>
        <v>-</v>
      </c>
      <c r="R3605" s="8"/>
      <c r="S3605" s="8"/>
      <c r="T3605" s="8"/>
      <c r="U3605" s="8"/>
      <c r="V3605" s="8"/>
      <c r="W3605" s="8" t="str">
        <f t="shared" si="114"/>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5"/>
        <v>-</v>
      </c>
      <c r="R3606" s="9"/>
      <c r="S3606" s="9"/>
      <c r="T3606" s="9"/>
      <c r="U3606" s="9"/>
      <c r="V3606" s="9"/>
      <c r="W3606" s="9" t="str">
        <f t="shared" si="114"/>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5"/>
        <v>-</v>
      </c>
      <c r="R3607" s="8"/>
      <c r="S3607" s="8"/>
      <c r="T3607" s="8"/>
      <c r="U3607" s="8"/>
      <c r="V3607" s="8"/>
      <c r="W3607" s="8" t="str">
        <f t="shared" si="114"/>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5"/>
        <v>-</v>
      </c>
      <c r="R3608" s="9"/>
      <c r="S3608" s="9"/>
      <c r="T3608" s="9"/>
      <c r="U3608" s="9"/>
      <c r="V3608" s="9"/>
      <c r="W3608" s="9" t="str">
        <f t="shared" si="114"/>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5"/>
        <v>-</v>
      </c>
      <c r="R3609" s="8"/>
      <c r="S3609" s="8"/>
      <c r="T3609" s="8"/>
      <c r="U3609" s="8"/>
      <c r="V3609" s="8"/>
      <c r="W3609" s="8" t="str">
        <f t="shared" si="114"/>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5"/>
        <v>-</v>
      </c>
      <c r="R3610" s="9"/>
      <c r="S3610" s="9"/>
      <c r="T3610" s="9"/>
      <c r="U3610" s="9"/>
      <c r="V3610" s="9"/>
      <c r="W3610" s="9" t="str">
        <f t="shared" si="114"/>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5"/>
        <v>-</v>
      </c>
      <c r="R3611" s="8"/>
      <c r="S3611" s="8"/>
      <c r="T3611" s="8"/>
      <c r="U3611" s="8"/>
      <c r="V3611" s="8"/>
      <c r="W3611" s="8" t="str">
        <f t="shared" si="114"/>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5"/>
        <v>-</v>
      </c>
      <c r="R3612" s="9"/>
      <c r="S3612" s="9"/>
      <c r="T3612" s="9"/>
      <c r="U3612" s="9"/>
      <c r="V3612" s="9"/>
      <c r="W3612" s="9" t="str">
        <f t="shared" si="114"/>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5"/>
        <v>-</v>
      </c>
      <c r="R3613" s="8"/>
      <c r="S3613" s="8"/>
      <c r="T3613" s="8"/>
      <c r="U3613" s="8"/>
      <c r="V3613" s="8"/>
      <c r="W3613" s="8" t="str">
        <f t="shared" si="114"/>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5"/>
        <v>-</v>
      </c>
      <c r="R3614" s="9"/>
      <c r="S3614" s="9"/>
      <c r="T3614" s="9"/>
      <c r="U3614" s="9"/>
      <c r="V3614" s="9"/>
      <c r="W3614" s="9" t="str">
        <f t="shared" si="114"/>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5"/>
        <v>-</v>
      </c>
      <c r="R3615" s="8"/>
      <c r="S3615" s="8"/>
      <c r="T3615" s="8"/>
      <c r="U3615" s="8"/>
      <c r="V3615" s="8"/>
      <c r="W3615" s="8" t="str">
        <f t="shared" si="114"/>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5"/>
        <v>-</v>
      </c>
      <c r="R3616" s="9"/>
      <c r="S3616" s="9"/>
      <c r="T3616" s="9"/>
      <c r="U3616" s="9"/>
      <c r="V3616" s="9"/>
      <c r="W3616" s="9" t="str">
        <f t="shared" si="114"/>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5"/>
        <v>-</v>
      </c>
      <c r="R3617" s="8"/>
      <c r="S3617" s="8"/>
      <c r="T3617" s="8"/>
      <c r="U3617" s="8"/>
      <c r="V3617" s="8"/>
      <c r="W3617" s="8" t="str">
        <f t="shared" si="114"/>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5"/>
        <v>-</v>
      </c>
      <c r="R3618" s="9"/>
      <c r="S3618" s="9"/>
      <c r="T3618" s="9"/>
      <c r="U3618" s="9"/>
      <c r="V3618" s="9"/>
      <c r="W3618" s="9" t="str">
        <f t="shared" si="114"/>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5"/>
        <v>-</v>
      </c>
      <c r="R3619" s="8"/>
      <c r="S3619" s="8"/>
      <c r="T3619" s="8"/>
      <c r="U3619" s="8"/>
      <c r="V3619" s="8"/>
      <c r="W3619" s="8" t="str">
        <f t="shared" si="114"/>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5"/>
        <v>-</v>
      </c>
      <c r="R3620" s="9"/>
      <c r="S3620" s="9"/>
      <c r="T3620" s="9"/>
      <c r="U3620" s="9"/>
      <c r="V3620" s="9"/>
      <c r="W3620" s="9" t="str">
        <f t="shared" si="114"/>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5"/>
        <v>-</v>
      </c>
      <c r="R3621" s="8"/>
      <c r="S3621" s="8"/>
      <c r="T3621" s="8"/>
      <c r="U3621" s="8"/>
      <c r="V3621" s="8"/>
      <c r="W3621" s="8" t="str">
        <f t="shared" si="114"/>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5"/>
        <v>-</v>
      </c>
      <c r="R3622" s="9"/>
      <c r="S3622" s="9"/>
      <c r="T3622" s="9"/>
      <c r="U3622" s="9"/>
      <c r="V3622" s="9"/>
      <c r="W3622" s="9" t="str">
        <f t="shared" si="114"/>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5"/>
        <v>-</v>
      </c>
      <c r="R3623" s="8"/>
      <c r="S3623" s="8"/>
      <c r="T3623" s="8"/>
      <c r="U3623" s="8"/>
      <c r="V3623" s="8"/>
      <c r="W3623" s="8" t="str">
        <f t="shared" si="114"/>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5"/>
        <v>-</v>
      </c>
      <c r="R3624" s="9"/>
      <c r="S3624" s="9"/>
      <c r="T3624" s="9"/>
      <c r="U3624" s="9"/>
      <c r="V3624" s="9"/>
      <c r="W3624" s="9" t="str">
        <f t="shared" si="114"/>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5"/>
        <v>-</v>
      </c>
      <c r="R3625" s="8"/>
      <c r="S3625" s="8"/>
      <c r="T3625" s="8"/>
      <c r="U3625" s="8"/>
      <c r="V3625" s="8"/>
      <c r="W3625" s="8" t="str">
        <f t="shared" si="114"/>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5"/>
        <v>-</v>
      </c>
      <c r="R3626" s="9"/>
      <c r="S3626" s="9"/>
      <c r="T3626" s="9"/>
      <c r="U3626" s="9"/>
      <c r="V3626" s="9"/>
      <c r="W3626" s="9" t="str">
        <f t="shared" si="114"/>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5"/>
        <v>-</v>
      </c>
      <c r="R3627" s="8"/>
      <c r="S3627" s="8"/>
      <c r="T3627" s="8"/>
      <c r="U3627" s="8"/>
      <c r="V3627" s="8"/>
      <c r="W3627" s="8" t="str">
        <f t="shared" si="114"/>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5"/>
        <v>-</v>
      </c>
      <c r="R3628" s="9"/>
      <c r="S3628" s="9"/>
      <c r="T3628" s="9"/>
      <c r="U3628" s="9"/>
      <c r="V3628" s="9"/>
      <c r="W3628" s="9" t="str">
        <f t="shared" si="114"/>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5"/>
        <v>-</v>
      </c>
      <c r="R3629" s="8"/>
      <c r="S3629" s="8"/>
      <c r="T3629" s="8"/>
      <c r="U3629" s="8"/>
      <c r="V3629" s="8"/>
      <c r="W3629" s="8" t="str">
        <f t="shared" si="114"/>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5"/>
        <v>-</v>
      </c>
      <c r="R3630" s="9"/>
      <c r="S3630" s="9"/>
      <c r="T3630" s="9"/>
      <c r="U3630" s="9"/>
      <c r="V3630" s="9"/>
      <c r="W3630" s="9" t="str">
        <f t="shared" si="114"/>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5"/>
        <v>-</v>
      </c>
      <c r="R3631" s="8"/>
      <c r="S3631" s="8"/>
      <c r="T3631" s="8"/>
      <c r="U3631" s="8"/>
      <c r="V3631" s="8"/>
      <c r="W3631" s="8" t="str">
        <f t="shared" si="114"/>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5"/>
        <v>-</v>
      </c>
      <c r="R3632" s="9"/>
      <c r="S3632" s="9"/>
      <c r="T3632" s="9"/>
      <c r="U3632" s="9"/>
      <c r="V3632" s="9"/>
      <c r="W3632" s="9" t="str">
        <f t="shared" si="114"/>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5"/>
        <v>-</v>
      </c>
      <c r="R3633" s="8"/>
      <c r="S3633" s="8"/>
      <c r="T3633" s="8"/>
      <c r="U3633" s="8"/>
      <c r="V3633" s="8"/>
      <c r="W3633" s="8" t="str">
        <f t="shared" si="114"/>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5"/>
        <v>-</v>
      </c>
      <c r="R3634" s="9"/>
      <c r="S3634" s="9"/>
      <c r="T3634" s="9"/>
      <c r="U3634" s="9"/>
      <c r="V3634" s="9"/>
      <c r="W3634" s="9" t="str">
        <f t="shared" si="114"/>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5"/>
        <v>-</v>
      </c>
      <c r="R3635" s="8"/>
      <c r="S3635" s="8"/>
      <c r="T3635" s="8"/>
      <c r="U3635" s="8"/>
      <c r="V3635" s="8"/>
      <c r="W3635" s="8" t="str">
        <f t="shared" si="114"/>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5"/>
        <v>-</v>
      </c>
      <c r="R3636" s="9"/>
      <c r="S3636" s="9"/>
      <c r="T3636" s="9"/>
      <c r="U3636" s="9"/>
      <c r="V3636" s="9"/>
      <c r="W3636" s="9" t="str">
        <f t="shared" si="114"/>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5"/>
        <v>-</v>
      </c>
      <c r="R3637" s="8"/>
      <c r="S3637" s="8"/>
      <c r="T3637" s="8"/>
      <c r="U3637" s="8"/>
      <c r="V3637" s="8"/>
      <c r="W3637" s="8" t="str">
        <f t="shared" si="114"/>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5"/>
        <v>-</v>
      </c>
      <c r="R3638" s="9"/>
      <c r="S3638" s="9"/>
      <c r="T3638" s="9"/>
      <c r="U3638" s="9"/>
      <c r="V3638" s="9"/>
      <c r="W3638" s="9" t="str">
        <f t="shared" si="114"/>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5"/>
        <v>-</v>
      </c>
      <c r="R3639" s="8"/>
      <c r="S3639" s="8"/>
      <c r="T3639" s="8"/>
      <c r="U3639" s="8"/>
      <c r="V3639" s="8"/>
      <c r="W3639" s="8" t="str">
        <f t="shared" si="114"/>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5"/>
        <v>-</v>
      </c>
      <c r="R3640" s="9"/>
      <c r="S3640" s="9"/>
      <c r="T3640" s="9"/>
      <c r="U3640" s="9"/>
      <c r="V3640" s="9"/>
      <c r="W3640" s="9" t="str">
        <f t="shared" si="114"/>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5"/>
        <v>-</v>
      </c>
      <c r="R3641" s="8"/>
      <c r="S3641" s="8"/>
      <c r="T3641" s="8"/>
      <c r="U3641" s="8"/>
      <c r="V3641" s="8"/>
      <c r="W3641" s="8" t="str">
        <f t="shared" si="114"/>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5"/>
        <v>-</v>
      </c>
      <c r="R3642" s="9"/>
      <c r="S3642" s="9"/>
      <c r="T3642" s="9"/>
      <c r="U3642" s="9"/>
      <c r="V3642" s="9"/>
      <c r="W3642" s="9" t="str">
        <f t="shared" si="114"/>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5"/>
        <v>-</v>
      </c>
      <c r="R3643" s="8"/>
      <c r="S3643" s="8"/>
      <c r="T3643" s="8"/>
      <c r="U3643" s="8"/>
      <c r="V3643" s="8"/>
      <c r="W3643" s="8" t="str">
        <f t="shared" si="114"/>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5"/>
        <v>-</v>
      </c>
      <c r="R3644" s="9"/>
      <c r="S3644" s="9"/>
      <c r="T3644" s="9"/>
      <c r="U3644" s="9"/>
      <c r="V3644" s="9"/>
      <c r="W3644" s="9" t="str">
        <f t="shared" si="114"/>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5"/>
        <v>-</v>
      </c>
      <c r="R3645" s="8"/>
      <c r="S3645" s="8"/>
      <c r="T3645" s="8"/>
      <c r="U3645" s="8"/>
      <c r="V3645" s="8"/>
      <c r="W3645" s="8" t="str">
        <f t="shared" si="114"/>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5"/>
        <v>-</v>
      </c>
      <c r="R3646" s="9"/>
      <c r="S3646" s="9"/>
      <c r="T3646" s="9"/>
      <c r="U3646" s="9"/>
      <c r="V3646" s="9"/>
      <c r="W3646" s="9" t="str">
        <f t="shared" si="114"/>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5"/>
        <v>-</v>
      </c>
      <c r="R3647" s="8"/>
      <c r="S3647" s="8"/>
      <c r="T3647" s="8"/>
      <c r="U3647" s="8"/>
      <c r="V3647" s="8"/>
      <c r="W3647" s="8" t="str">
        <f t="shared" si="114"/>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5"/>
        <v>-</v>
      </c>
      <c r="R3648" s="9"/>
      <c r="S3648" s="9"/>
      <c r="T3648" s="9"/>
      <c r="U3648" s="9"/>
      <c r="V3648" s="9"/>
      <c r="W3648" s="9" t="str">
        <f t="shared" si="114"/>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5"/>
        <v>-</v>
      </c>
      <c r="R3649" s="8"/>
      <c r="S3649" s="8"/>
      <c r="T3649" s="8"/>
      <c r="U3649" s="8"/>
      <c r="V3649" s="8"/>
      <c r="W3649" s="8" t="str">
        <f t="shared" si="114"/>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5"/>
        <v>-</v>
      </c>
      <c r="R3650" s="9"/>
      <c r="S3650" s="9"/>
      <c r="T3650" s="9"/>
      <c r="U3650" s="9"/>
      <c r="V3650" s="9"/>
      <c r="W3650" s="9" t="str">
        <f t="shared" si="114"/>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5"/>
        <v>-</v>
      </c>
      <c r="R3651" s="8"/>
      <c r="S3651" s="8"/>
      <c r="T3651" s="8"/>
      <c r="U3651" s="8"/>
      <c r="V3651" s="8"/>
      <c r="W3651" s="8" t="str">
        <f t="shared" si="114"/>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5"/>
        <v>-</v>
      </c>
      <c r="R3652" s="9"/>
      <c r="S3652" s="9"/>
      <c r="T3652" s="9"/>
      <c r="U3652" s="9"/>
      <c r="V3652" s="9"/>
      <c r="W3652" s="9" t="str">
        <f t="shared" si="114"/>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5"/>
        <v>-</v>
      </c>
      <c r="R3653" s="8"/>
      <c r="S3653" s="8"/>
      <c r="T3653" s="8"/>
      <c r="U3653" s="8"/>
      <c r="V3653" s="8"/>
      <c r="W3653" s="8" t="str">
        <f t="shared" ref="W3653:W3716" si="116">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7">IF(B3654&gt;1/1/1900, (IF(R3654="Closed",(DATEDIF(B3654,P3654,"d"))-(DATEDIF(M3654,O3654,"d")),IF(OR(R3654="Pending",ISBLANK(P3654)),TODAY()-B3654))),"-")</f>
        <v>-</v>
      </c>
      <c r="R3654" s="9"/>
      <c r="S3654" s="9"/>
      <c r="T3654" s="9"/>
      <c r="U3654" s="9"/>
      <c r="V3654" s="9"/>
      <c r="W3654" s="9" t="str">
        <f t="shared" si="116"/>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7"/>
        <v>-</v>
      </c>
      <c r="R3655" s="8"/>
      <c r="S3655" s="8"/>
      <c r="T3655" s="8"/>
      <c r="U3655" s="8"/>
      <c r="V3655" s="8"/>
      <c r="W3655" s="8" t="str">
        <f t="shared" si="116"/>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7"/>
        <v>-</v>
      </c>
      <c r="R3656" s="9"/>
      <c r="S3656" s="9"/>
      <c r="T3656" s="9"/>
      <c r="U3656" s="9"/>
      <c r="V3656" s="9"/>
      <c r="W3656" s="9" t="str">
        <f t="shared" si="116"/>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7"/>
        <v>-</v>
      </c>
      <c r="R3657" s="8"/>
      <c r="S3657" s="8"/>
      <c r="T3657" s="8"/>
      <c r="U3657" s="8"/>
      <c r="V3657" s="8"/>
      <c r="W3657" s="8" t="str">
        <f t="shared" si="116"/>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7"/>
        <v>-</v>
      </c>
      <c r="R3658" s="9"/>
      <c r="S3658" s="9"/>
      <c r="T3658" s="9"/>
      <c r="U3658" s="9"/>
      <c r="V3658" s="9"/>
      <c r="W3658" s="9" t="str">
        <f t="shared" si="116"/>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7"/>
        <v>-</v>
      </c>
      <c r="R3659" s="8"/>
      <c r="S3659" s="8"/>
      <c r="T3659" s="8"/>
      <c r="U3659" s="8"/>
      <c r="V3659" s="8"/>
      <c r="W3659" s="8" t="str">
        <f t="shared" si="116"/>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7"/>
        <v>-</v>
      </c>
      <c r="R3660" s="9"/>
      <c r="S3660" s="9"/>
      <c r="T3660" s="9"/>
      <c r="U3660" s="9"/>
      <c r="V3660" s="9"/>
      <c r="W3660" s="9" t="str">
        <f t="shared" si="116"/>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7"/>
        <v>-</v>
      </c>
      <c r="R3661" s="8"/>
      <c r="S3661" s="8"/>
      <c r="T3661" s="8"/>
      <c r="U3661" s="8"/>
      <c r="V3661" s="8"/>
      <c r="W3661" s="8" t="str">
        <f t="shared" si="116"/>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7"/>
        <v>-</v>
      </c>
      <c r="R3662" s="9"/>
      <c r="S3662" s="9"/>
      <c r="T3662" s="9"/>
      <c r="U3662" s="9"/>
      <c r="V3662" s="9"/>
      <c r="W3662" s="9" t="str">
        <f t="shared" si="116"/>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7"/>
        <v>-</v>
      </c>
      <c r="R3663" s="8"/>
      <c r="S3663" s="8"/>
      <c r="T3663" s="8"/>
      <c r="U3663" s="8"/>
      <c r="V3663" s="8"/>
      <c r="W3663" s="8" t="str">
        <f t="shared" si="116"/>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7"/>
        <v>-</v>
      </c>
      <c r="R3664" s="9"/>
      <c r="S3664" s="9"/>
      <c r="T3664" s="9"/>
      <c r="U3664" s="9"/>
      <c r="V3664" s="9"/>
      <c r="W3664" s="9" t="str">
        <f t="shared" si="116"/>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7"/>
        <v>-</v>
      </c>
      <c r="R3665" s="8"/>
      <c r="S3665" s="8"/>
      <c r="T3665" s="8"/>
      <c r="U3665" s="8"/>
      <c r="V3665" s="8"/>
      <c r="W3665" s="8" t="str">
        <f t="shared" si="116"/>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7"/>
        <v>-</v>
      </c>
      <c r="R3666" s="9"/>
      <c r="S3666" s="9"/>
      <c r="T3666" s="9"/>
      <c r="U3666" s="9"/>
      <c r="V3666" s="9"/>
      <c r="W3666" s="9" t="str">
        <f t="shared" si="116"/>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7"/>
        <v>-</v>
      </c>
      <c r="R3667" s="8"/>
      <c r="S3667" s="8"/>
      <c r="T3667" s="8"/>
      <c r="U3667" s="8"/>
      <c r="V3667" s="8"/>
      <c r="W3667" s="8" t="str">
        <f t="shared" si="116"/>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7"/>
        <v>-</v>
      </c>
      <c r="R3668" s="9"/>
      <c r="S3668" s="9"/>
      <c r="T3668" s="9"/>
      <c r="U3668" s="9"/>
      <c r="V3668" s="9"/>
      <c r="W3668" s="9" t="str">
        <f t="shared" si="116"/>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7"/>
        <v>-</v>
      </c>
      <c r="R3669" s="8"/>
      <c r="S3669" s="8"/>
      <c r="T3669" s="8"/>
      <c r="U3669" s="8"/>
      <c r="V3669" s="8"/>
      <c r="W3669" s="8" t="str">
        <f t="shared" si="116"/>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7"/>
        <v>-</v>
      </c>
      <c r="R3670" s="9"/>
      <c r="S3670" s="9"/>
      <c r="T3670" s="9"/>
      <c r="U3670" s="9"/>
      <c r="V3670" s="9"/>
      <c r="W3670" s="9" t="str">
        <f t="shared" si="116"/>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7"/>
        <v>-</v>
      </c>
      <c r="R3671" s="8"/>
      <c r="S3671" s="8"/>
      <c r="T3671" s="8"/>
      <c r="U3671" s="8"/>
      <c r="V3671" s="8"/>
      <c r="W3671" s="8" t="str">
        <f t="shared" si="116"/>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7"/>
        <v>-</v>
      </c>
      <c r="R3672" s="9"/>
      <c r="S3672" s="9"/>
      <c r="T3672" s="9"/>
      <c r="U3672" s="9"/>
      <c r="V3672" s="9"/>
      <c r="W3672" s="9" t="str">
        <f t="shared" si="116"/>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7"/>
        <v>-</v>
      </c>
      <c r="R3673" s="8"/>
      <c r="S3673" s="8"/>
      <c r="T3673" s="8"/>
      <c r="U3673" s="8"/>
      <c r="V3673" s="8"/>
      <c r="W3673" s="8" t="str">
        <f t="shared" si="116"/>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7"/>
        <v>-</v>
      </c>
      <c r="R3674" s="9"/>
      <c r="S3674" s="9"/>
      <c r="T3674" s="9"/>
      <c r="U3674" s="9"/>
      <c r="V3674" s="9"/>
      <c r="W3674" s="9" t="str">
        <f t="shared" si="116"/>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7"/>
        <v>-</v>
      </c>
      <c r="R3675" s="8"/>
      <c r="S3675" s="8"/>
      <c r="T3675" s="8"/>
      <c r="U3675" s="8"/>
      <c r="V3675" s="8"/>
      <c r="W3675" s="8" t="str">
        <f t="shared" si="116"/>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7"/>
        <v>-</v>
      </c>
      <c r="R3676" s="9"/>
      <c r="S3676" s="9"/>
      <c r="T3676" s="9"/>
      <c r="U3676" s="9"/>
      <c r="V3676" s="9"/>
      <c r="W3676" s="9" t="str">
        <f t="shared" si="116"/>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7"/>
        <v>-</v>
      </c>
      <c r="R3677" s="8"/>
      <c r="S3677" s="8"/>
      <c r="T3677" s="8"/>
      <c r="U3677" s="8"/>
      <c r="V3677" s="8"/>
      <c r="W3677" s="8" t="str">
        <f t="shared" si="116"/>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7"/>
        <v>-</v>
      </c>
      <c r="R3678" s="9"/>
      <c r="S3678" s="9"/>
      <c r="T3678" s="9"/>
      <c r="U3678" s="9"/>
      <c r="V3678" s="9"/>
      <c r="W3678" s="9" t="str">
        <f t="shared" si="116"/>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7"/>
        <v>-</v>
      </c>
      <c r="R3679" s="8"/>
      <c r="S3679" s="8"/>
      <c r="T3679" s="8"/>
      <c r="U3679" s="8"/>
      <c r="V3679" s="8"/>
      <c r="W3679" s="8" t="str">
        <f t="shared" si="116"/>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7"/>
        <v>-</v>
      </c>
      <c r="R3680" s="9"/>
      <c r="S3680" s="9"/>
      <c r="T3680" s="9"/>
      <c r="U3680" s="9"/>
      <c r="V3680" s="9"/>
      <c r="W3680" s="9" t="str">
        <f t="shared" si="116"/>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7"/>
        <v>-</v>
      </c>
      <c r="R3681" s="8"/>
      <c r="S3681" s="8"/>
      <c r="T3681" s="8"/>
      <c r="U3681" s="8"/>
      <c r="V3681" s="8"/>
      <c r="W3681" s="8" t="str">
        <f t="shared" si="116"/>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7"/>
        <v>-</v>
      </c>
      <c r="R3682" s="9"/>
      <c r="S3682" s="9"/>
      <c r="T3682" s="9"/>
      <c r="U3682" s="9"/>
      <c r="V3682" s="9"/>
      <c r="W3682" s="9" t="str">
        <f t="shared" si="116"/>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7"/>
        <v>-</v>
      </c>
      <c r="R3683" s="8"/>
      <c r="S3683" s="8"/>
      <c r="T3683" s="8"/>
      <c r="U3683" s="8"/>
      <c r="V3683" s="8"/>
      <c r="W3683" s="8" t="str">
        <f t="shared" si="116"/>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7"/>
        <v>-</v>
      </c>
      <c r="R3684" s="9"/>
      <c r="S3684" s="9"/>
      <c r="T3684" s="9"/>
      <c r="U3684" s="9"/>
      <c r="V3684" s="9"/>
      <c r="W3684" s="9" t="str">
        <f t="shared" si="116"/>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7"/>
        <v>-</v>
      </c>
      <c r="R3685" s="8"/>
      <c r="S3685" s="8"/>
      <c r="T3685" s="8"/>
      <c r="U3685" s="8"/>
      <c r="V3685" s="8"/>
      <c r="W3685" s="8" t="str">
        <f t="shared" si="116"/>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7"/>
        <v>-</v>
      </c>
      <c r="R3686" s="9"/>
      <c r="S3686" s="9"/>
      <c r="T3686" s="9"/>
      <c r="U3686" s="9"/>
      <c r="V3686" s="9"/>
      <c r="W3686" s="9" t="str">
        <f t="shared" si="116"/>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7"/>
        <v>-</v>
      </c>
      <c r="R3687" s="8"/>
      <c r="S3687" s="8"/>
      <c r="T3687" s="8"/>
      <c r="U3687" s="8"/>
      <c r="V3687" s="8"/>
      <c r="W3687" s="8" t="str">
        <f t="shared" si="116"/>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7"/>
        <v>-</v>
      </c>
      <c r="R3688" s="9"/>
      <c r="S3688" s="9"/>
      <c r="T3688" s="9"/>
      <c r="U3688" s="9"/>
      <c r="V3688" s="9"/>
      <c r="W3688" s="9" t="str">
        <f t="shared" si="116"/>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7"/>
        <v>-</v>
      </c>
      <c r="R3689" s="8"/>
      <c r="S3689" s="8"/>
      <c r="T3689" s="8"/>
      <c r="U3689" s="8"/>
      <c r="V3689" s="8"/>
      <c r="W3689" s="8" t="str">
        <f t="shared" si="116"/>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7"/>
        <v>-</v>
      </c>
      <c r="R3690" s="9"/>
      <c r="S3690" s="9"/>
      <c r="T3690" s="9"/>
      <c r="U3690" s="9"/>
      <c r="V3690" s="9"/>
      <c r="W3690" s="9" t="str">
        <f t="shared" si="116"/>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7"/>
        <v>-</v>
      </c>
      <c r="R3691" s="8"/>
      <c r="S3691" s="8"/>
      <c r="T3691" s="8"/>
      <c r="U3691" s="8"/>
      <c r="V3691" s="8"/>
      <c r="W3691" s="8" t="str">
        <f t="shared" si="116"/>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7"/>
        <v>-</v>
      </c>
      <c r="R3692" s="9"/>
      <c r="S3692" s="9"/>
      <c r="T3692" s="9"/>
      <c r="U3692" s="9"/>
      <c r="V3692" s="9"/>
      <c r="W3692" s="9" t="str">
        <f t="shared" si="116"/>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7"/>
        <v>-</v>
      </c>
      <c r="R3693" s="8"/>
      <c r="S3693" s="8"/>
      <c r="T3693" s="8"/>
      <c r="U3693" s="8"/>
      <c r="V3693" s="8"/>
      <c r="W3693" s="8" t="str">
        <f t="shared" si="116"/>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7"/>
        <v>-</v>
      </c>
      <c r="R3694" s="9"/>
      <c r="S3694" s="9"/>
      <c r="T3694" s="9"/>
      <c r="U3694" s="9"/>
      <c r="V3694" s="9"/>
      <c r="W3694" s="9" t="str">
        <f t="shared" si="116"/>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7"/>
        <v>-</v>
      </c>
      <c r="R3695" s="8"/>
      <c r="S3695" s="8"/>
      <c r="T3695" s="8"/>
      <c r="U3695" s="8"/>
      <c r="V3695" s="8"/>
      <c r="W3695" s="8" t="str">
        <f t="shared" si="116"/>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7"/>
        <v>-</v>
      </c>
      <c r="R3696" s="9"/>
      <c r="S3696" s="9"/>
      <c r="T3696" s="9"/>
      <c r="U3696" s="9"/>
      <c r="V3696" s="9"/>
      <c r="W3696" s="9" t="str">
        <f t="shared" si="116"/>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7"/>
        <v>-</v>
      </c>
      <c r="R3697" s="8"/>
      <c r="S3697" s="8"/>
      <c r="T3697" s="8"/>
      <c r="U3697" s="8"/>
      <c r="V3697" s="8"/>
      <c r="W3697" s="8" t="str">
        <f t="shared" si="116"/>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7"/>
        <v>-</v>
      </c>
      <c r="R3698" s="9"/>
      <c r="S3698" s="9"/>
      <c r="T3698" s="9"/>
      <c r="U3698" s="9"/>
      <c r="V3698" s="9"/>
      <c r="W3698" s="9" t="str">
        <f t="shared" si="116"/>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7"/>
        <v>-</v>
      </c>
      <c r="R3699" s="8"/>
      <c r="S3699" s="8"/>
      <c r="T3699" s="8"/>
      <c r="U3699" s="8"/>
      <c r="V3699" s="8"/>
      <c r="W3699" s="8" t="str">
        <f t="shared" si="116"/>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7"/>
        <v>-</v>
      </c>
      <c r="R3700" s="9"/>
      <c r="S3700" s="9"/>
      <c r="T3700" s="9"/>
      <c r="U3700" s="9"/>
      <c r="V3700" s="9"/>
      <c r="W3700" s="9" t="str">
        <f t="shared" si="116"/>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7"/>
        <v>-</v>
      </c>
      <c r="R3701" s="8"/>
      <c r="S3701" s="8"/>
      <c r="T3701" s="8"/>
      <c r="U3701" s="8"/>
      <c r="V3701" s="8"/>
      <c r="W3701" s="8" t="str">
        <f t="shared" si="116"/>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7"/>
        <v>-</v>
      </c>
      <c r="R3702" s="9"/>
      <c r="S3702" s="9"/>
      <c r="T3702" s="9"/>
      <c r="U3702" s="9"/>
      <c r="V3702" s="9"/>
      <c r="W3702" s="9" t="str">
        <f t="shared" si="116"/>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7"/>
        <v>-</v>
      </c>
      <c r="R3703" s="8"/>
      <c r="S3703" s="8"/>
      <c r="T3703" s="8"/>
      <c r="U3703" s="8"/>
      <c r="V3703" s="8"/>
      <c r="W3703" s="8" t="str">
        <f t="shared" si="116"/>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7"/>
        <v>-</v>
      </c>
      <c r="R3704" s="9"/>
      <c r="S3704" s="9"/>
      <c r="T3704" s="9"/>
      <c r="U3704" s="9"/>
      <c r="V3704" s="9"/>
      <c r="W3704" s="9" t="str">
        <f t="shared" si="116"/>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7"/>
        <v>-</v>
      </c>
      <c r="R3705" s="8"/>
      <c r="S3705" s="8"/>
      <c r="T3705" s="8"/>
      <c r="U3705" s="8"/>
      <c r="V3705" s="8"/>
      <c r="W3705" s="8" t="str">
        <f t="shared" si="116"/>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7"/>
        <v>-</v>
      </c>
      <c r="R3706" s="9"/>
      <c r="S3706" s="9"/>
      <c r="T3706" s="9"/>
      <c r="U3706" s="9"/>
      <c r="V3706" s="9"/>
      <c r="W3706" s="9" t="str">
        <f t="shared" si="116"/>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7"/>
        <v>-</v>
      </c>
      <c r="R3707" s="8"/>
      <c r="S3707" s="8"/>
      <c r="T3707" s="8"/>
      <c r="U3707" s="8"/>
      <c r="V3707" s="8"/>
      <c r="W3707" s="8" t="str">
        <f t="shared" si="116"/>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7"/>
        <v>-</v>
      </c>
      <c r="R3708" s="9"/>
      <c r="S3708" s="9"/>
      <c r="T3708" s="9"/>
      <c r="U3708" s="9"/>
      <c r="V3708" s="9"/>
      <c r="W3708" s="9" t="str">
        <f t="shared" si="116"/>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7"/>
        <v>-</v>
      </c>
      <c r="R3709" s="8"/>
      <c r="S3709" s="8"/>
      <c r="T3709" s="8"/>
      <c r="U3709" s="8"/>
      <c r="V3709" s="8"/>
      <c r="W3709" s="8" t="str">
        <f t="shared" si="116"/>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7"/>
        <v>-</v>
      </c>
      <c r="R3710" s="9"/>
      <c r="S3710" s="9"/>
      <c r="T3710" s="9"/>
      <c r="U3710" s="9"/>
      <c r="V3710" s="9"/>
      <c r="W3710" s="9" t="str">
        <f t="shared" si="116"/>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7"/>
        <v>-</v>
      </c>
      <c r="R3711" s="8"/>
      <c r="S3711" s="8"/>
      <c r="T3711" s="8"/>
      <c r="U3711" s="8"/>
      <c r="V3711" s="8"/>
      <c r="W3711" s="8" t="str">
        <f t="shared" si="116"/>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7"/>
        <v>-</v>
      </c>
      <c r="R3712" s="9"/>
      <c r="S3712" s="9"/>
      <c r="T3712" s="9"/>
      <c r="U3712" s="9"/>
      <c r="V3712" s="9"/>
      <c r="W3712" s="9" t="str">
        <f t="shared" si="116"/>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7"/>
        <v>-</v>
      </c>
      <c r="R3713" s="8"/>
      <c r="S3713" s="8"/>
      <c r="T3713" s="8"/>
      <c r="U3713" s="8"/>
      <c r="V3713" s="8"/>
      <c r="W3713" s="8" t="str">
        <f t="shared" si="116"/>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7"/>
        <v>-</v>
      </c>
      <c r="R3714" s="9"/>
      <c r="S3714" s="9"/>
      <c r="T3714" s="9"/>
      <c r="U3714" s="9"/>
      <c r="V3714" s="9"/>
      <c r="W3714" s="9" t="str">
        <f t="shared" si="116"/>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7"/>
        <v>-</v>
      </c>
      <c r="R3715" s="8"/>
      <c r="S3715" s="8"/>
      <c r="T3715" s="8"/>
      <c r="U3715" s="8"/>
      <c r="V3715" s="8"/>
      <c r="W3715" s="8" t="str">
        <f t="shared" si="116"/>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7"/>
        <v>-</v>
      </c>
      <c r="R3716" s="9"/>
      <c r="S3716" s="9"/>
      <c r="T3716" s="9"/>
      <c r="U3716" s="9"/>
      <c r="V3716" s="9"/>
      <c r="W3716" s="9" t="str">
        <f t="shared" si="116"/>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7"/>
        <v>-</v>
      </c>
      <c r="R3717" s="8"/>
      <c r="S3717" s="8"/>
      <c r="T3717" s="8"/>
      <c r="U3717" s="8"/>
      <c r="V3717" s="8"/>
      <c r="W3717" s="8" t="str">
        <f t="shared" ref="W3717:W3780" si="118">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9">IF(B3718&gt;1/1/1900, (IF(R3718="Closed",(DATEDIF(B3718,P3718,"d"))-(DATEDIF(M3718,O3718,"d")),IF(OR(R3718="Pending",ISBLANK(P3718)),TODAY()-B3718))),"-")</f>
        <v>-</v>
      </c>
      <c r="R3718" s="9"/>
      <c r="S3718" s="9"/>
      <c r="T3718" s="9"/>
      <c r="U3718" s="9"/>
      <c r="V3718" s="9"/>
      <c r="W3718" s="9" t="str">
        <f t="shared" si="118"/>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9"/>
        <v>-</v>
      </c>
      <c r="R3719" s="8"/>
      <c r="S3719" s="8"/>
      <c r="T3719" s="8"/>
      <c r="U3719" s="8"/>
      <c r="V3719" s="8"/>
      <c r="W3719" s="8" t="str">
        <f t="shared" si="118"/>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9"/>
        <v>-</v>
      </c>
      <c r="R3720" s="9"/>
      <c r="S3720" s="9"/>
      <c r="T3720" s="9"/>
      <c r="U3720" s="9"/>
      <c r="V3720" s="9"/>
      <c r="W3720" s="9" t="str">
        <f t="shared" si="118"/>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9"/>
        <v>-</v>
      </c>
      <c r="R3721" s="8"/>
      <c r="S3721" s="8"/>
      <c r="T3721" s="8"/>
      <c r="U3721" s="8"/>
      <c r="V3721" s="8"/>
      <c r="W3721" s="8" t="str">
        <f t="shared" si="118"/>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9"/>
        <v>-</v>
      </c>
      <c r="R3722" s="9"/>
      <c r="S3722" s="9"/>
      <c r="T3722" s="9"/>
      <c r="U3722" s="9"/>
      <c r="V3722" s="9"/>
      <c r="W3722" s="9" t="str">
        <f t="shared" si="118"/>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9"/>
        <v>-</v>
      </c>
      <c r="R3723" s="8"/>
      <c r="S3723" s="8"/>
      <c r="T3723" s="8"/>
      <c r="U3723" s="8"/>
      <c r="V3723" s="8"/>
      <c r="W3723" s="8" t="str">
        <f t="shared" si="118"/>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9"/>
        <v>-</v>
      </c>
      <c r="R3724" s="9"/>
      <c r="S3724" s="9"/>
      <c r="T3724" s="9"/>
      <c r="U3724" s="9"/>
      <c r="V3724" s="9"/>
      <c r="W3724" s="9" t="str">
        <f t="shared" si="118"/>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9"/>
        <v>-</v>
      </c>
      <c r="R3725" s="8"/>
      <c r="S3725" s="8"/>
      <c r="T3725" s="8"/>
      <c r="U3725" s="8"/>
      <c r="V3725" s="8"/>
      <c r="W3725" s="8" t="str">
        <f t="shared" si="118"/>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9"/>
        <v>-</v>
      </c>
      <c r="R3726" s="9"/>
      <c r="S3726" s="9"/>
      <c r="T3726" s="9"/>
      <c r="U3726" s="9"/>
      <c r="V3726" s="9"/>
      <c r="W3726" s="9" t="str">
        <f t="shared" si="118"/>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9"/>
        <v>-</v>
      </c>
      <c r="R3727" s="8"/>
      <c r="S3727" s="8"/>
      <c r="T3727" s="8"/>
      <c r="U3727" s="8"/>
      <c r="V3727" s="8"/>
      <c r="W3727" s="8" t="str">
        <f t="shared" si="118"/>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9"/>
        <v>-</v>
      </c>
      <c r="R3728" s="9"/>
      <c r="S3728" s="9"/>
      <c r="T3728" s="9"/>
      <c r="U3728" s="9"/>
      <c r="V3728" s="9"/>
      <c r="W3728" s="9" t="str">
        <f t="shared" si="118"/>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9"/>
        <v>-</v>
      </c>
      <c r="R3729" s="8"/>
      <c r="S3729" s="8"/>
      <c r="T3729" s="8"/>
      <c r="U3729" s="8"/>
      <c r="V3729" s="8"/>
      <c r="W3729" s="8" t="str">
        <f t="shared" si="118"/>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9"/>
        <v>-</v>
      </c>
      <c r="R3730" s="9"/>
      <c r="S3730" s="9"/>
      <c r="T3730" s="9"/>
      <c r="U3730" s="9"/>
      <c r="V3730" s="9"/>
      <c r="W3730" s="9" t="str">
        <f t="shared" si="118"/>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9"/>
        <v>-</v>
      </c>
      <c r="R3731" s="8"/>
      <c r="S3731" s="8"/>
      <c r="T3731" s="8"/>
      <c r="U3731" s="8"/>
      <c r="V3731" s="8"/>
      <c r="W3731" s="8" t="str">
        <f t="shared" si="118"/>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9"/>
        <v>-</v>
      </c>
      <c r="R3732" s="9"/>
      <c r="S3732" s="9"/>
      <c r="T3732" s="9"/>
      <c r="U3732" s="9"/>
      <c r="V3732" s="9"/>
      <c r="W3732" s="9" t="str">
        <f t="shared" si="118"/>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9"/>
        <v>-</v>
      </c>
      <c r="R3733" s="8"/>
      <c r="S3733" s="8"/>
      <c r="T3733" s="8"/>
      <c r="U3733" s="8"/>
      <c r="V3733" s="8"/>
      <c r="W3733" s="8" t="str">
        <f t="shared" si="118"/>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9"/>
        <v>-</v>
      </c>
      <c r="R3734" s="9"/>
      <c r="S3734" s="9"/>
      <c r="T3734" s="9"/>
      <c r="U3734" s="9"/>
      <c r="V3734" s="9"/>
      <c r="W3734" s="9" t="str">
        <f t="shared" si="118"/>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9"/>
        <v>-</v>
      </c>
      <c r="R3735" s="8"/>
      <c r="S3735" s="8"/>
      <c r="T3735" s="8"/>
      <c r="U3735" s="8"/>
      <c r="V3735" s="8"/>
      <c r="W3735" s="8" t="str">
        <f t="shared" si="118"/>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9"/>
        <v>-</v>
      </c>
      <c r="R3736" s="9"/>
      <c r="S3736" s="9"/>
      <c r="T3736" s="9"/>
      <c r="U3736" s="9"/>
      <c r="V3736" s="9"/>
      <c r="W3736" s="9" t="str">
        <f t="shared" si="118"/>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9"/>
        <v>-</v>
      </c>
      <c r="R3737" s="8"/>
      <c r="S3737" s="8"/>
      <c r="T3737" s="8"/>
      <c r="U3737" s="8"/>
      <c r="V3737" s="8"/>
      <c r="W3737" s="8" t="str">
        <f t="shared" si="118"/>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9"/>
        <v>-</v>
      </c>
      <c r="R3738" s="9"/>
      <c r="S3738" s="9"/>
      <c r="T3738" s="9"/>
      <c r="U3738" s="9"/>
      <c r="V3738" s="9"/>
      <c r="W3738" s="9" t="str">
        <f t="shared" si="118"/>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9"/>
        <v>-</v>
      </c>
      <c r="R3739" s="8"/>
      <c r="S3739" s="8"/>
      <c r="T3739" s="8"/>
      <c r="U3739" s="8"/>
      <c r="V3739" s="8"/>
      <c r="W3739" s="8" t="str">
        <f t="shared" si="118"/>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9"/>
        <v>-</v>
      </c>
      <c r="R3740" s="9"/>
      <c r="S3740" s="9"/>
      <c r="T3740" s="9"/>
      <c r="U3740" s="9"/>
      <c r="V3740" s="9"/>
      <c r="W3740" s="9" t="str">
        <f t="shared" si="118"/>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9"/>
        <v>-</v>
      </c>
      <c r="R3741" s="8"/>
      <c r="S3741" s="8"/>
      <c r="T3741" s="8"/>
      <c r="U3741" s="8"/>
      <c r="V3741" s="8"/>
      <c r="W3741" s="8" t="str">
        <f t="shared" si="118"/>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9"/>
        <v>-</v>
      </c>
      <c r="R3742" s="9"/>
      <c r="S3742" s="9"/>
      <c r="T3742" s="9"/>
      <c r="U3742" s="9"/>
      <c r="V3742" s="9"/>
      <c r="W3742" s="9" t="str">
        <f t="shared" si="118"/>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9"/>
        <v>-</v>
      </c>
      <c r="R3743" s="8"/>
      <c r="S3743" s="8"/>
      <c r="T3743" s="8"/>
      <c r="U3743" s="8"/>
      <c r="V3743" s="8"/>
      <c r="W3743" s="8" t="str">
        <f t="shared" si="118"/>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9"/>
        <v>-</v>
      </c>
      <c r="R3744" s="9"/>
      <c r="S3744" s="9"/>
      <c r="T3744" s="9"/>
      <c r="U3744" s="9"/>
      <c r="V3744" s="9"/>
      <c r="W3744" s="9" t="str">
        <f t="shared" si="118"/>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9"/>
        <v>-</v>
      </c>
      <c r="R3745" s="8"/>
      <c r="S3745" s="8"/>
      <c r="T3745" s="8"/>
      <c r="U3745" s="8"/>
      <c r="V3745" s="8"/>
      <c r="W3745" s="8" t="str">
        <f t="shared" si="118"/>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9"/>
        <v>-</v>
      </c>
      <c r="R3746" s="9"/>
      <c r="S3746" s="9"/>
      <c r="T3746" s="9"/>
      <c r="U3746" s="9"/>
      <c r="V3746" s="9"/>
      <c r="W3746" s="9" t="str">
        <f t="shared" si="118"/>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9"/>
        <v>-</v>
      </c>
      <c r="R3747" s="8"/>
      <c r="S3747" s="8"/>
      <c r="T3747" s="8"/>
      <c r="U3747" s="8"/>
      <c r="V3747" s="8"/>
      <c r="W3747" s="8" t="str">
        <f t="shared" si="118"/>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9"/>
        <v>-</v>
      </c>
      <c r="R3748" s="9"/>
      <c r="S3748" s="9"/>
      <c r="T3748" s="9"/>
      <c r="U3748" s="9"/>
      <c r="V3748" s="9"/>
      <c r="W3748" s="9" t="str">
        <f t="shared" si="118"/>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9"/>
        <v>-</v>
      </c>
      <c r="R3749" s="8"/>
      <c r="S3749" s="8"/>
      <c r="T3749" s="8"/>
      <c r="U3749" s="8"/>
      <c r="V3749" s="8"/>
      <c r="W3749" s="8" t="str">
        <f t="shared" si="118"/>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9"/>
        <v>-</v>
      </c>
      <c r="R3750" s="9"/>
      <c r="S3750" s="9"/>
      <c r="T3750" s="9"/>
      <c r="U3750" s="9"/>
      <c r="V3750" s="9"/>
      <c r="W3750" s="9" t="str">
        <f t="shared" si="118"/>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9"/>
        <v>-</v>
      </c>
      <c r="R3751" s="8"/>
      <c r="S3751" s="8"/>
      <c r="T3751" s="8"/>
      <c r="U3751" s="8"/>
      <c r="V3751" s="8"/>
      <c r="W3751" s="8" t="str">
        <f t="shared" si="118"/>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9"/>
        <v>-</v>
      </c>
      <c r="R3752" s="9"/>
      <c r="S3752" s="9"/>
      <c r="T3752" s="9"/>
      <c r="U3752" s="9"/>
      <c r="V3752" s="9"/>
      <c r="W3752" s="9" t="str">
        <f t="shared" si="118"/>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9"/>
        <v>-</v>
      </c>
      <c r="R3753" s="8"/>
      <c r="S3753" s="8"/>
      <c r="T3753" s="8"/>
      <c r="U3753" s="8"/>
      <c r="V3753" s="8"/>
      <c r="W3753" s="8" t="str">
        <f t="shared" si="118"/>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9"/>
        <v>-</v>
      </c>
      <c r="R3754" s="9"/>
      <c r="S3754" s="9"/>
      <c r="T3754" s="9"/>
      <c r="U3754" s="9"/>
      <c r="V3754" s="9"/>
      <c r="W3754" s="9" t="str">
        <f t="shared" si="118"/>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9"/>
        <v>-</v>
      </c>
      <c r="R3755" s="8"/>
      <c r="S3755" s="8"/>
      <c r="T3755" s="8"/>
      <c r="U3755" s="8"/>
      <c r="V3755" s="8"/>
      <c r="W3755" s="8" t="str">
        <f t="shared" si="118"/>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9"/>
        <v>-</v>
      </c>
      <c r="R3756" s="9"/>
      <c r="S3756" s="9"/>
      <c r="T3756" s="9"/>
      <c r="U3756" s="9"/>
      <c r="V3756" s="9"/>
      <c r="W3756" s="9" t="str">
        <f t="shared" si="118"/>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9"/>
        <v>-</v>
      </c>
      <c r="R3757" s="8"/>
      <c r="S3757" s="8"/>
      <c r="T3757" s="8"/>
      <c r="U3757" s="8"/>
      <c r="V3757" s="8"/>
      <c r="W3757" s="8" t="str">
        <f t="shared" si="118"/>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9"/>
        <v>-</v>
      </c>
      <c r="R3758" s="9"/>
      <c r="S3758" s="9"/>
      <c r="T3758" s="9"/>
      <c r="U3758" s="9"/>
      <c r="V3758" s="9"/>
      <c r="W3758" s="9" t="str">
        <f t="shared" si="118"/>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9"/>
        <v>-</v>
      </c>
      <c r="R3759" s="8"/>
      <c r="S3759" s="8"/>
      <c r="T3759" s="8"/>
      <c r="U3759" s="8"/>
      <c r="V3759" s="8"/>
      <c r="W3759" s="8" t="str">
        <f t="shared" si="118"/>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9"/>
        <v>-</v>
      </c>
      <c r="R3760" s="9"/>
      <c r="S3760" s="9"/>
      <c r="T3760" s="9"/>
      <c r="U3760" s="9"/>
      <c r="V3760" s="9"/>
      <c r="W3760" s="9" t="str">
        <f t="shared" si="118"/>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9"/>
        <v>-</v>
      </c>
      <c r="R3761" s="8"/>
      <c r="S3761" s="8"/>
      <c r="T3761" s="8"/>
      <c r="U3761" s="8"/>
      <c r="V3761" s="8"/>
      <c r="W3761" s="8" t="str">
        <f t="shared" si="118"/>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9"/>
        <v>-</v>
      </c>
      <c r="R3762" s="9"/>
      <c r="S3762" s="9"/>
      <c r="T3762" s="9"/>
      <c r="U3762" s="9"/>
      <c r="V3762" s="9"/>
      <c r="W3762" s="9" t="str">
        <f t="shared" si="118"/>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9"/>
        <v>-</v>
      </c>
      <c r="R3763" s="8"/>
      <c r="S3763" s="8"/>
      <c r="T3763" s="8"/>
      <c r="U3763" s="8"/>
      <c r="V3763" s="8"/>
      <c r="W3763" s="8" t="str">
        <f t="shared" si="118"/>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9"/>
        <v>-</v>
      </c>
      <c r="R3764" s="9"/>
      <c r="S3764" s="9"/>
      <c r="T3764" s="9"/>
      <c r="U3764" s="9"/>
      <c r="V3764" s="9"/>
      <c r="W3764" s="9" t="str">
        <f t="shared" si="118"/>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9"/>
        <v>-</v>
      </c>
      <c r="R3765" s="8"/>
      <c r="S3765" s="8"/>
      <c r="T3765" s="8"/>
      <c r="U3765" s="8"/>
      <c r="V3765" s="8"/>
      <c r="W3765" s="8" t="str">
        <f t="shared" si="118"/>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9"/>
        <v>-</v>
      </c>
      <c r="R3766" s="9"/>
      <c r="S3766" s="9"/>
      <c r="T3766" s="9"/>
      <c r="U3766" s="9"/>
      <c r="V3766" s="9"/>
      <c r="W3766" s="9" t="str">
        <f t="shared" si="118"/>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9"/>
        <v>-</v>
      </c>
      <c r="R3767" s="8"/>
      <c r="S3767" s="8"/>
      <c r="T3767" s="8"/>
      <c r="U3767" s="8"/>
      <c r="V3767" s="8"/>
      <c r="W3767" s="8" t="str">
        <f t="shared" si="118"/>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9"/>
        <v>-</v>
      </c>
      <c r="R3768" s="9"/>
      <c r="S3768" s="9"/>
      <c r="T3768" s="9"/>
      <c r="U3768" s="9"/>
      <c r="V3768" s="9"/>
      <c r="W3768" s="9" t="str">
        <f t="shared" si="118"/>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9"/>
        <v>-</v>
      </c>
      <c r="R3769" s="8"/>
      <c r="S3769" s="8"/>
      <c r="T3769" s="8"/>
      <c r="U3769" s="8"/>
      <c r="V3769" s="8"/>
      <c r="W3769" s="8" t="str">
        <f t="shared" si="118"/>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9"/>
        <v>-</v>
      </c>
      <c r="R3770" s="9"/>
      <c r="S3770" s="9"/>
      <c r="T3770" s="9"/>
      <c r="U3770" s="9"/>
      <c r="V3770" s="9"/>
      <c r="W3770" s="9" t="str">
        <f t="shared" si="118"/>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9"/>
        <v>-</v>
      </c>
      <c r="R3771" s="8"/>
      <c r="S3771" s="8"/>
      <c r="T3771" s="8"/>
      <c r="U3771" s="8"/>
      <c r="V3771" s="8"/>
      <c r="W3771" s="8" t="str">
        <f t="shared" si="118"/>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9"/>
        <v>-</v>
      </c>
      <c r="R3772" s="9"/>
      <c r="S3772" s="9"/>
      <c r="T3772" s="9"/>
      <c r="U3772" s="9"/>
      <c r="V3772" s="9"/>
      <c r="W3772" s="9" t="str">
        <f t="shared" si="118"/>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9"/>
        <v>-</v>
      </c>
      <c r="R3773" s="8"/>
      <c r="S3773" s="8"/>
      <c r="T3773" s="8"/>
      <c r="U3773" s="8"/>
      <c r="V3773" s="8"/>
      <c r="W3773" s="8" t="str">
        <f t="shared" si="118"/>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9"/>
        <v>-</v>
      </c>
      <c r="R3774" s="9"/>
      <c r="S3774" s="9"/>
      <c r="T3774" s="9"/>
      <c r="U3774" s="9"/>
      <c r="V3774" s="9"/>
      <c r="W3774" s="9" t="str">
        <f t="shared" si="118"/>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9"/>
        <v>-</v>
      </c>
      <c r="R3775" s="8"/>
      <c r="S3775" s="8"/>
      <c r="T3775" s="8"/>
      <c r="U3775" s="8"/>
      <c r="V3775" s="8"/>
      <c r="W3775" s="8" t="str">
        <f t="shared" si="118"/>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9"/>
        <v>-</v>
      </c>
      <c r="R3776" s="9"/>
      <c r="S3776" s="9"/>
      <c r="T3776" s="9"/>
      <c r="U3776" s="9"/>
      <c r="V3776" s="9"/>
      <c r="W3776" s="9" t="str">
        <f t="shared" si="118"/>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9"/>
        <v>-</v>
      </c>
      <c r="R3777" s="8"/>
      <c r="S3777" s="8"/>
      <c r="T3777" s="8"/>
      <c r="U3777" s="8"/>
      <c r="V3777" s="8"/>
      <c r="W3777" s="8" t="str">
        <f t="shared" si="118"/>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9"/>
        <v>-</v>
      </c>
      <c r="R3778" s="9"/>
      <c r="S3778" s="9"/>
      <c r="T3778" s="9"/>
      <c r="U3778" s="9"/>
      <c r="V3778" s="9"/>
      <c r="W3778" s="9" t="str">
        <f t="shared" si="118"/>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9"/>
        <v>-</v>
      </c>
      <c r="R3779" s="8"/>
      <c r="S3779" s="8"/>
      <c r="T3779" s="8"/>
      <c r="U3779" s="8"/>
      <c r="V3779" s="8"/>
      <c r="W3779" s="8" t="str">
        <f t="shared" si="118"/>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9"/>
        <v>-</v>
      </c>
      <c r="R3780" s="9"/>
      <c r="S3780" s="9"/>
      <c r="T3780" s="9"/>
      <c r="U3780" s="9"/>
      <c r="V3780" s="9"/>
      <c r="W3780" s="9" t="str">
        <f t="shared" si="118"/>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9"/>
        <v>-</v>
      </c>
      <c r="R3781" s="8"/>
      <c r="S3781" s="8"/>
      <c r="T3781" s="8"/>
      <c r="U3781" s="8"/>
      <c r="V3781" s="8"/>
      <c r="W3781" s="8" t="str">
        <f t="shared" ref="W3781:W3844" si="120">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1">IF(B3782&gt;1/1/1900, (IF(R3782="Closed",(DATEDIF(B3782,P3782,"d"))-(DATEDIF(M3782,O3782,"d")),IF(OR(R3782="Pending",ISBLANK(P3782)),TODAY()-B3782))),"-")</f>
        <v>-</v>
      </c>
      <c r="R3782" s="9"/>
      <c r="S3782" s="9"/>
      <c r="T3782" s="9"/>
      <c r="U3782" s="9"/>
      <c r="V3782" s="9"/>
      <c r="W3782" s="9" t="str">
        <f t="shared" si="120"/>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1"/>
        <v>-</v>
      </c>
      <c r="R3783" s="8"/>
      <c r="S3783" s="8"/>
      <c r="T3783" s="8"/>
      <c r="U3783" s="8"/>
      <c r="V3783" s="8"/>
      <c r="W3783" s="8" t="str">
        <f t="shared" si="120"/>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1"/>
        <v>-</v>
      </c>
      <c r="R3784" s="9"/>
      <c r="S3784" s="9"/>
      <c r="T3784" s="9"/>
      <c r="U3784" s="9"/>
      <c r="V3784" s="9"/>
      <c r="W3784" s="9" t="str">
        <f t="shared" si="120"/>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1"/>
        <v>-</v>
      </c>
      <c r="R3785" s="8"/>
      <c r="S3785" s="8"/>
      <c r="T3785" s="8"/>
      <c r="U3785" s="8"/>
      <c r="V3785" s="8"/>
      <c r="W3785" s="8" t="str">
        <f t="shared" si="120"/>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1"/>
        <v>-</v>
      </c>
      <c r="R3786" s="9"/>
      <c r="S3786" s="9"/>
      <c r="T3786" s="9"/>
      <c r="U3786" s="9"/>
      <c r="V3786" s="9"/>
      <c r="W3786" s="9" t="str">
        <f t="shared" si="120"/>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1"/>
        <v>-</v>
      </c>
      <c r="R3787" s="8"/>
      <c r="S3787" s="8"/>
      <c r="T3787" s="8"/>
      <c r="U3787" s="8"/>
      <c r="V3787" s="8"/>
      <c r="W3787" s="8" t="str">
        <f t="shared" si="120"/>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1"/>
        <v>-</v>
      </c>
      <c r="R3788" s="9"/>
      <c r="S3788" s="9"/>
      <c r="T3788" s="9"/>
      <c r="U3788" s="9"/>
      <c r="V3788" s="9"/>
      <c r="W3788" s="9" t="str">
        <f t="shared" si="120"/>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1"/>
        <v>-</v>
      </c>
      <c r="R3789" s="8"/>
      <c r="S3789" s="8"/>
      <c r="T3789" s="8"/>
      <c r="U3789" s="8"/>
      <c r="V3789" s="8"/>
      <c r="W3789" s="8" t="str">
        <f t="shared" si="120"/>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1"/>
        <v>-</v>
      </c>
      <c r="R3790" s="9"/>
      <c r="S3790" s="9"/>
      <c r="T3790" s="9"/>
      <c r="U3790" s="9"/>
      <c r="V3790" s="9"/>
      <c r="W3790" s="9" t="str">
        <f t="shared" si="120"/>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1"/>
        <v>-</v>
      </c>
      <c r="R3791" s="8"/>
      <c r="S3791" s="8"/>
      <c r="T3791" s="8"/>
      <c r="U3791" s="8"/>
      <c r="V3791" s="8"/>
      <c r="W3791" s="8" t="str">
        <f t="shared" si="120"/>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1"/>
        <v>-</v>
      </c>
      <c r="R3792" s="9"/>
      <c r="S3792" s="9"/>
      <c r="T3792" s="9"/>
      <c r="U3792" s="9"/>
      <c r="V3792" s="9"/>
      <c r="W3792" s="9" t="str">
        <f t="shared" si="120"/>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1"/>
        <v>-</v>
      </c>
      <c r="R3793" s="8"/>
      <c r="S3793" s="8"/>
      <c r="T3793" s="8"/>
      <c r="U3793" s="8"/>
      <c r="V3793" s="8"/>
      <c r="W3793" s="8" t="str">
        <f t="shared" si="120"/>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1"/>
        <v>-</v>
      </c>
      <c r="R3794" s="9"/>
      <c r="S3794" s="9"/>
      <c r="T3794" s="9"/>
      <c r="U3794" s="9"/>
      <c r="V3794" s="9"/>
      <c r="W3794" s="9" t="str">
        <f t="shared" si="120"/>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1"/>
        <v>-</v>
      </c>
      <c r="R3795" s="8"/>
      <c r="S3795" s="8"/>
      <c r="T3795" s="8"/>
      <c r="U3795" s="8"/>
      <c r="V3795" s="8"/>
      <c r="W3795" s="8" t="str">
        <f t="shared" si="120"/>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1"/>
        <v>-</v>
      </c>
      <c r="R3796" s="9"/>
      <c r="S3796" s="9"/>
      <c r="T3796" s="9"/>
      <c r="U3796" s="9"/>
      <c r="V3796" s="9"/>
      <c r="W3796" s="9" t="str">
        <f t="shared" si="120"/>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1"/>
        <v>-</v>
      </c>
      <c r="R3797" s="8"/>
      <c r="S3797" s="8"/>
      <c r="T3797" s="8"/>
      <c r="U3797" s="8"/>
      <c r="V3797" s="8"/>
      <c r="W3797" s="8" t="str">
        <f t="shared" si="120"/>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1"/>
        <v>-</v>
      </c>
      <c r="R3798" s="9"/>
      <c r="S3798" s="9"/>
      <c r="T3798" s="9"/>
      <c r="U3798" s="9"/>
      <c r="V3798" s="9"/>
      <c r="W3798" s="9" t="str">
        <f t="shared" si="120"/>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1"/>
        <v>-</v>
      </c>
      <c r="R3799" s="8"/>
      <c r="S3799" s="8"/>
      <c r="T3799" s="8"/>
      <c r="U3799" s="8"/>
      <c r="V3799" s="8"/>
      <c r="W3799" s="8" t="str">
        <f t="shared" si="120"/>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1"/>
        <v>-</v>
      </c>
      <c r="R3800" s="9"/>
      <c r="S3800" s="9"/>
      <c r="T3800" s="9"/>
      <c r="U3800" s="9"/>
      <c r="V3800" s="9"/>
      <c r="W3800" s="9" t="str">
        <f t="shared" si="120"/>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1"/>
        <v>-</v>
      </c>
      <c r="R3801" s="8"/>
      <c r="S3801" s="8"/>
      <c r="T3801" s="8"/>
      <c r="U3801" s="8"/>
      <c r="V3801" s="8"/>
      <c r="W3801" s="8" t="str">
        <f t="shared" si="120"/>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1"/>
        <v>-</v>
      </c>
      <c r="R3802" s="9"/>
      <c r="S3802" s="9"/>
      <c r="T3802" s="9"/>
      <c r="U3802" s="9"/>
      <c r="V3802" s="9"/>
      <c r="W3802" s="9" t="str">
        <f t="shared" si="120"/>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1"/>
        <v>-</v>
      </c>
      <c r="R3803" s="8"/>
      <c r="S3803" s="8"/>
      <c r="T3803" s="8"/>
      <c r="U3803" s="8"/>
      <c r="V3803" s="8"/>
      <c r="W3803" s="8" t="str">
        <f t="shared" si="120"/>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1"/>
        <v>-</v>
      </c>
      <c r="R3804" s="9"/>
      <c r="S3804" s="9"/>
      <c r="T3804" s="9"/>
      <c r="U3804" s="9"/>
      <c r="V3804" s="9"/>
      <c r="W3804" s="9" t="str">
        <f t="shared" si="120"/>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1"/>
        <v>-</v>
      </c>
      <c r="R3805" s="8"/>
      <c r="S3805" s="8"/>
      <c r="T3805" s="8"/>
      <c r="U3805" s="8"/>
      <c r="V3805" s="8"/>
      <c r="W3805" s="8" t="str">
        <f t="shared" si="120"/>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1"/>
        <v>-</v>
      </c>
      <c r="R3806" s="9"/>
      <c r="S3806" s="9"/>
      <c r="T3806" s="9"/>
      <c r="U3806" s="9"/>
      <c r="V3806" s="9"/>
      <c r="W3806" s="9" t="str">
        <f t="shared" si="120"/>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1"/>
        <v>-</v>
      </c>
      <c r="R3807" s="8"/>
      <c r="S3807" s="8"/>
      <c r="T3807" s="8"/>
      <c r="U3807" s="8"/>
      <c r="V3807" s="8"/>
      <c r="W3807" s="8" t="str">
        <f t="shared" si="120"/>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1"/>
        <v>-</v>
      </c>
      <c r="R3808" s="9"/>
      <c r="S3808" s="9"/>
      <c r="T3808" s="9"/>
      <c r="U3808" s="9"/>
      <c r="V3808" s="9"/>
      <c r="W3808" s="9" t="str">
        <f t="shared" si="120"/>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1"/>
        <v>-</v>
      </c>
      <c r="R3809" s="8"/>
      <c r="S3809" s="8"/>
      <c r="T3809" s="8"/>
      <c r="U3809" s="8"/>
      <c r="V3809" s="8"/>
      <c r="W3809" s="8" t="str">
        <f t="shared" si="120"/>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1"/>
        <v>-</v>
      </c>
      <c r="R3810" s="9"/>
      <c r="S3810" s="9"/>
      <c r="T3810" s="9"/>
      <c r="U3810" s="9"/>
      <c r="V3810" s="9"/>
      <c r="W3810" s="9" t="str">
        <f t="shared" si="120"/>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1"/>
        <v>-</v>
      </c>
      <c r="R3811" s="8"/>
      <c r="S3811" s="8"/>
      <c r="T3811" s="8"/>
      <c r="U3811" s="8"/>
      <c r="V3811" s="8"/>
      <c r="W3811" s="8" t="str">
        <f t="shared" si="120"/>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1"/>
        <v>-</v>
      </c>
      <c r="R3812" s="9"/>
      <c r="S3812" s="9"/>
      <c r="T3812" s="9"/>
      <c r="U3812" s="9"/>
      <c r="V3812" s="9"/>
      <c r="W3812" s="9" t="str">
        <f t="shared" si="120"/>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1"/>
        <v>-</v>
      </c>
      <c r="R3813" s="8"/>
      <c r="S3813" s="8"/>
      <c r="T3813" s="8"/>
      <c r="U3813" s="8"/>
      <c r="V3813" s="8"/>
      <c r="W3813" s="8" t="str">
        <f t="shared" si="120"/>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1"/>
        <v>-</v>
      </c>
      <c r="R3814" s="9"/>
      <c r="S3814" s="9"/>
      <c r="T3814" s="9"/>
      <c r="U3814" s="9"/>
      <c r="V3814" s="9"/>
      <c r="W3814" s="9" t="str">
        <f t="shared" si="120"/>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1"/>
        <v>-</v>
      </c>
      <c r="R3815" s="8"/>
      <c r="S3815" s="8"/>
      <c r="T3815" s="8"/>
      <c r="U3815" s="8"/>
      <c r="V3815" s="8"/>
      <c r="W3815" s="8" t="str">
        <f t="shared" si="120"/>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1"/>
        <v>-</v>
      </c>
      <c r="R3816" s="9"/>
      <c r="S3816" s="9"/>
      <c r="T3816" s="9"/>
      <c r="U3816" s="9"/>
      <c r="V3816" s="9"/>
      <c r="W3816" s="9" t="str">
        <f t="shared" si="120"/>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1"/>
        <v>-</v>
      </c>
      <c r="R3817" s="8"/>
      <c r="S3817" s="8"/>
      <c r="T3817" s="8"/>
      <c r="U3817" s="8"/>
      <c r="V3817" s="8"/>
      <c r="W3817" s="8" t="str">
        <f t="shared" si="120"/>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1"/>
        <v>-</v>
      </c>
      <c r="R3818" s="9"/>
      <c r="S3818" s="9"/>
      <c r="T3818" s="9"/>
      <c r="U3818" s="9"/>
      <c r="V3818" s="9"/>
      <c r="W3818" s="9" t="str">
        <f t="shared" si="120"/>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1"/>
        <v>-</v>
      </c>
      <c r="R3819" s="8"/>
      <c r="S3819" s="8"/>
      <c r="T3819" s="8"/>
      <c r="U3819" s="8"/>
      <c r="V3819" s="8"/>
      <c r="W3819" s="8" t="str">
        <f t="shared" si="120"/>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1"/>
        <v>-</v>
      </c>
      <c r="R3820" s="9"/>
      <c r="S3820" s="9"/>
      <c r="T3820" s="9"/>
      <c r="U3820" s="9"/>
      <c r="V3820" s="9"/>
      <c r="W3820" s="9" t="str">
        <f t="shared" si="120"/>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1"/>
        <v>-</v>
      </c>
      <c r="R3821" s="8"/>
      <c r="S3821" s="8"/>
      <c r="T3821" s="8"/>
      <c r="U3821" s="8"/>
      <c r="V3821" s="8"/>
      <c r="W3821" s="8" t="str">
        <f t="shared" si="120"/>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1"/>
        <v>-</v>
      </c>
      <c r="R3822" s="9"/>
      <c r="S3822" s="9"/>
      <c r="T3822" s="9"/>
      <c r="U3822" s="9"/>
      <c r="V3822" s="9"/>
      <c r="W3822" s="9" t="str">
        <f t="shared" si="120"/>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1"/>
        <v>-</v>
      </c>
      <c r="R3823" s="8"/>
      <c r="S3823" s="8"/>
      <c r="T3823" s="8"/>
      <c r="U3823" s="8"/>
      <c r="V3823" s="8"/>
      <c r="W3823" s="8" t="str">
        <f t="shared" si="120"/>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1"/>
        <v>-</v>
      </c>
      <c r="R3824" s="9"/>
      <c r="S3824" s="9"/>
      <c r="T3824" s="9"/>
      <c r="U3824" s="9"/>
      <c r="V3824" s="9"/>
      <c r="W3824" s="9" t="str">
        <f t="shared" si="120"/>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1"/>
        <v>-</v>
      </c>
      <c r="R3825" s="8"/>
      <c r="S3825" s="8"/>
      <c r="T3825" s="8"/>
      <c r="U3825" s="8"/>
      <c r="V3825" s="8"/>
      <c r="W3825" s="8" t="str">
        <f t="shared" si="120"/>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1"/>
        <v>-</v>
      </c>
      <c r="R3826" s="9"/>
      <c r="S3826" s="9"/>
      <c r="T3826" s="9"/>
      <c r="U3826" s="9"/>
      <c r="V3826" s="9"/>
      <c r="W3826" s="9" t="str">
        <f t="shared" si="120"/>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1"/>
        <v>-</v>
      </c>
      <c r="R3827" s="8"/>
      <c r="S3827" s="8"/>
      <c r="T3827" s="8"/>
      <c r="U3827" s="8"/>
      <c r="V3827" s="8"/>
      <c r="W3827" s="8" t="str">
        <f t="shared" si="120"/>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1"/>
        <v>-</v>
      </c>
      <c r="R3828" s="9"/>
      <c r="S3828" s="9"/>
      <c r="T3828" s="9"/>
      <c r="U3828" s="9"/>
      <c r="V3828" s="9"/>
      <c r="W3828" s="9" t="str">
        <f t="shared" si="120"/>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1"/>
        <v>-</v>
      </c>
      <c r="R3829" s="8"/>
      <c r="S3829" s="8"/>
      <c r="T3829" s="8"/>
      <c r="U3829" s="8"/>
      <c r="V3829" s="8"/>
      <c r="W3829" s="8" t="str">
        <f t="shared" si="120"/>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1"/>
        <v>-</v>
      </c>
      <c r="R3830" s="9"/>
      <c r="S3830" s="9"/>
      <c r="T3830" s="9"/>
      <c r="U3830" s="9"/>
      <c r="V3830" s="9"/>
      <c r="W3830" s="9" t="str">
        <f t="shared" si="120"/>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1"/>
        <v>-</v>
      </c>
      <c r="R3831" s="8"/>
      <c r="S3831" s="8"/>
      <c r="T3831" s="8"/>
      <c r="U3831" s="8"/>
      <c r="V3831" s="8"/>
      <c r="W3831" s="8" t="str">
        <f t="shared" si="120"/>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1"/>
        <v>-</v>
      </c>
      <c r="R3832" s="9"/>
      <c r="S3832" s="9"/>
      <c r="T3832" s="9"/>
      <c r="U3832" s="9"/>
      <c r="V3832" s="9"/>
      <c r="W3832" s="9" t="str">
        <f t="shared" si="120"/>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1"/>
        <v>-</v>
      </c>
      <c r="R3833" s="8"/>
      <c r="S3833" s="8"/>
      <c r="T3833" s="8"/>
      <c r="U3833" s="8"/>
      <c r="V3833" s="8"/>
      <c r="W3833" s="8" t="str">
        <f t="shared" si="120"/>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1"/>
        <v>-</v>
      </c>
      <c r="R3834" s="9"/>
      <c r="S3834" s="9"/>
      <c r="T3834" s="9"/>
      <c r="U3834" s="9"/>
      <c r="V3834" s="9"/>
      <c r="W3834" s="9" t="str">
        <f t="shared" si="120"/>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1"/>
        <v>-</v>
      </c>
      <c r="R3835" s="8"/>
      <c r="S3835" s="8"/>
      <c r="T3835" s="8"/>
      <c r="U3835" s="8"/>
      <c r="V3835" s="8"/>
      <c r="W3835" s="8" t="str">
        <f t="shared" si="120"/>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1"/>
        <v>-</v>
      </c>
      <c r="R3836" s="9"/>
      <c r="S3836" s="9"/>
      <c r="T3836" s="9"/>
      <c r="U3836" s="9"/>
      <c r="V3836" s="9"/>
      <c r="W3836" s="9" t="str">
        <f t="shared" si="120"/>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1"/>
        <v>-</v>
      </c>
      <c r="R3837" s="8"/>
      <c r="S3837" s="8"/>
      <c r="T3837" s="8"/>
      <c r="U3837" s="8"/>
      <c r="V3837" s="8"/>
      <c r="W3837" s="8" t="str">
        <f t="shared" si="120"/>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1"/>
        <v>-</v>
      </c>
      <c r="R3838" s="9"/>
      <c r="S3838" s="9"/>
      <c r="T3838" s="9"/>
      <c r="U3838" s="9"/>
      <c r="V3838" s="9"/>
      <c r="W3838" s="9" t="str">
        <f t="shared" si="120"/>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1"/>
        <v>-</v>
      </c>
      <c r="R3839" s="8"/>
      <c r="S3839" s="8"/>
      <c r="T3839" s="8"/>
      <c r="U3839" s="8"/>
      <c r="V3839" s="8"/>
      <c r="W3839" s="8" t="str">
        <f t="shared" si="120"/>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1"/>
        <v>-</v>
      </c>
      <c r="R3840" s="9"/>
      <c r="S3840" s="9"/>
      <c r="T3840" s="9"/>
      <c r="U3840" s="9"/>
      <c r="V3840" s="9"/>
      <c r="W3840" s="9" t="str">
        <f t="shared" si="120"/>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1"/>
        <v>-</v>
      </c>
      <c r="R3841" s="8"/>
      <c r="S3841" s="8"/>
      <c r="T3841" s="8"/>
      <c r="U3841" s="8"/>
      <c r="V3841" s="8"/>
      <c r="W3841" s="8" t="str">
        <f t="shared" si="120"/>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1"/>
        <v>-</v>
      </c>
      <c r="R3842" s="9"/>
      <c r="S3842" s="9"/>
      <c r="T3842" s="9"/>
      <c r="U3842" s="9"/>
      <c r="V3842" s="9"/>
      <c r="W3842" s="9" t="str">
        <f t="shared" si="120"/>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1"/>
        <v>-</v>
      </c>
      <c r="R3843" s="8"/>
      <c r="S3843" s="8"/>
      <c r="T3843" s="8"/>
      <c r="U3843" s="8"/>
      <c r="V3843" s="8"/>
      <c r="W3843" s="8" t="str">
        <f t="shared" si="120"/>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1"/>
        <v>-</v>
      </c>
      <c r="R3844" s="9"/>
      <c r="S3844" s="9"/>
      <c r="T3844" s="9"/>
      <c r="U3844" s="9"/>
      <c r="V3844" s="9"/>
      <c r="W3844" s="9" t="str">
        <f t="shared" si="120"/>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1"/>
        <v>-</v>
      </c>
      <c r="R3845" s="8"/>
      <c r="S3845" s="8"/>
      <c r="T3845" s="8"/>
      <c r="U3845" s="8"/>
      <c r="V3845" s="8"/>
      <c r="W3845" s="8" t="str">
        <f t="shared" ref="W3845:W3908" si="122">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3">IF(B3846&gt;1/1/1900, (IF(R3846="Closed",(DATEDIF(B3846,P3846,"d"))-(DATEDIF(M3846,O3846,"d")),IF(OR(R3846="Pending",ISBLANK(P3846)),TODAY()-B3846))),"-")</f>
        <v>-</v>
      </c>
      <c r="R3846" s="9"/>
      <c r="S3846" s="9"/>
      <c r="T3846" s="9"/>
      <c r="U3846" s="9"/>
      <c r="V3846" s="9"/>
      <c r="W3846" s="9" t="str">
        <f t="shared" si="122"/>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3"/>
        <v>-</v>
      </c>
      <c r="R3847" s="8"/>
      <c r="S3847" s="8"/>
      <c r="T3847" s="8"/>
      <c r="U3847" s="8"/>
      <c r="V3847" s="8"/>
      <c r="W3847" s="8" t="str">
        <f t="shared" si="122"/>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3"/>
        <v>-</v>
      </c>
      <c r="R3848" s="9"/>
      <c r="S3848" s="9"/>
      <c r="T3848" s="9"/>
      <c r="U3848" s="9"/>
      <c r="V3848" s="9"/>
      <c r="W3848" s="9" t="str">
        <f t="shared" si="122"/>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3"/>
        <v>-</v>
      </c>
      <c r="R3849" s="8"/>
      <c r="S3849" s="8"/>
      <c r="T3849" s="8"/>
      <c r="U3849" s="8"/>
      <c r="V3849" s="8"/>
      <c r="W3849" s="8" t="str">
        <f t="shared" si="122"/>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3"/>
        <v>-</v>
      </c>
      <c r="R3850" s="9"/>
      <c r="S3850" s="9"/>
      <c r="T3850" s="9"/>
      <c r="U3850" s="9"/>
      <c r="V3850" s="9"/>
      <c r="W3850" s="9" t="str">
        <f t="shared" si="122"/>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3"/>
        <v>-</v>
      </c>
      <c r="R3851" s="8"/>
      <c r="S3851" s="8"/>
      <c r="T3851" s="8"/>
      <c r="U3851" s="8"/>
      <c r="V3851" s="8"/>
      <c r="W3851" s="8" t="str">
        <f t="shared" si="122"/>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3"/>
        <v>-</v>
      </c>
      <c r="R3852" s="9"/>
      <c r="S3852" s="9"/>
      <c r="T3852" s="9"/>
      <c r="U3852" s="9"/>
      <c r="V3852" s="9"/>
      <c r="W3852" s="9" t="str">
        <f t="shared" si="122"/>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3"/>
        <v>-</v>
      </c>
      <c r="R3853" s="8"/>
      <c r="S3853" s="8"/>
      <c r="T3853" s="8"/>
      <c r="U3853" s="8"/>
      <c r="V3853" s="8"/>
      <c r="W3853" s="8" t="str">
        <f t="shared" si="122"/>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3"/>
        <v>-</v>
      </c>
      <c r="R3854" s="9"/>
      <c r="S3854" s="9"/>
      <c r="T3854" s="9"/>
      <c r="U3854" s="9"/>
      <c r="V3854" s="9"/>
      <c r="W3854" s="9" t="str">
        <f t="shared" si="122"/>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3"/>
        <v>-</v>
      </c>
      <c r="R3855" s="8"/>
      <c r="S3855" s="8"/>
      <c r="T3855" s="8"/>
      <c r="U3855" s="8"/>
      <c r="V3855" s="8"/>
      <c r="W3855" s="8" t="str">
        <f t="shared" si="122"/>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3"/>
        <v>-</v>
      </c>
      <c r="R3856" s="9"/>
      <c r="S3856" s="9"/>
      <c r="T3856" s="9"/>
      <c r="U3856" s="9"/>
      <c r="V3856" s="9"/>
      <c r="W3856" s="9" t="str">
        <f t="shared" si="122"/>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3"/>
        <v>-</v>
      </c>
      <c r="R3857" s="8"/>
      <c r="S3857" s="8"/>
      <c r="T3857" s="8"/>
      <c r="U3857" s="8"/>
      <c r="V3857" s="8"/>
      <c r="W3857" s="8" t="str">
        <f t="shared" si="122"/>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3"/>
        <v>-</v>
      </c>
      <c r="R3858" s="9"/>
      <c r="S3858" s="9"/>
      <c r="T3858" s="9"/>
      <c r="U3858" s="9"/>
      <c r="V3858" s="9"/>
      <c r="W3858" s="9" t="str">
        <f t="shared" si="122"/>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3"/>
        <v>-</v>
      </c>
      <c r="R3859" s="8"/>
      <c r="S3859" s="8"/>
      <c r="T3859" s="8"/>
      <c r="U3859" s="8"/>
      <c r="V3859" s="8"/>
      <c r="W3859" s="8" t="str">
        <f t="shared" si="122"/>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3"/>
        <v>-</v>
      </c>
      <c r="R3860" s="9"/>
      <c r="S3860" s="9"/>
      <c r="T3860" s="9"/>
      <c r="U3860" s="9"/>
      <c r="V3860" s="9"/>
      <c r="W3860" s="9" t="str">
        <f t="shared" si="122"/>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3"/>
        <v>-</v>
      </c>
      <c r="R3861" s="8"/>
      <c r="S3861" s="8"/>
      <c r="T3861" s="8"/>
      <c r="U3861" s="8"/>
      <c r="V3861" s="8"/>
      <c r="W3861" s="8" t="str">
        <f t="shared" si="122"/>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3"/>
        <v>-</v>
      </c>
      <c r="R3862" s="9"/>
      <c r="S3862" s="9"/>
      <c r="T3862" s="9"/>
      <c r="U3862" s="9"/>
      <c r="V3862" s="9"/>
      <c r="W3862" s="9" t="str">
        <f t="shared" si="122"/>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3"/>
        <v>-</v>
      </c>
      <c r="R3863" s="8"/>
      <c r="S3863" s="8"/>
      <c r="T3863" s="8"/>
      <c r="U3863" s="8"/>
      <c r="V3863" s="8"/>
      <c r="W3863" s="8" t="str">
        <f t="shared" si="122"/>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3"/>
        <v>-</v>
      </c>
      <c r="R3864" s="9"/>
      <c r="S3864" s="9"/>
      <c r="T3864" s="9"/>
      <c r="U3864" s="9"/>
      <c r="V3864" s="9"/>
      <c r="W3864" s="9" t="str">
        <f t="shared" si="122"/>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3"/>
        <v>-</v>
      </c>
      <c r="R3865" s="8"/>
      <c r="S3865" s="8"/>
      <c r="T3865" s="8"/>
      <c r="U3865" s="8"/>
      <c r="V3865" s="8"/>
      <c r="W3865" s="8" t="str">
        <f t="shared" si="122"/>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3"/>
        <v>-</v>
      </c>
      <c r="R3866" s="9"/>
      <c r="S3866" s="9"/>
      <c r="T3866" s="9"/>
      <c r="U3866" s="9"/>
      <c r="V3866" s="9"/>
      <c r="W3866" s="9" t="str">
        <f t="shared" si="122"/>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3"/>
        <v>-</v>
      </c>
      <c r="R3867" s="8"/>
      <c r="S3867" s="8"/>
      <c r="T3867" s="8"/>
      <c r="U3867" s="8"/>
      <c r="V3867" s="8"/>
      <c r="W3867" s="8" t="str">
        <f t="shared" si="122"/>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3"/>
        <v>-</v>
      </c>
      <c r="R3868" s="9"/>
      <c r="S3868" s="9"/>
      <c r="T3868" s="9"/>
      <c r="U3868" s="9"/>
      <c r="V3868" s="9"/>
      <c r="W3868" s="9" t="str">
        <f t="shared" si="122"/>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3"/>
        <v>-</v>
      </c>
      <c r="R3869" s="8"/>
      <c r="S3869" s="8"/>
      <c r="T3869" s="8"/>
      <c r="U3869" s="8"/>
      <c r="V3869" s="8"/>
      <c r="W3869" s="8" t="str">
        <f t="shared" si="122"/>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3"/>
        <v>-</v>
      </c>
      <c r="R3870" s="9"/>
      <c r="S3870" s="9"/>
      <c r="T3870" s="9"/>
      <c r="U3870" s="9"/>
      <c r="V3870" s="9"/>
      <c r="W3870" s="9" t="str">
        <f t="shared" si="122"/>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3"/>
        <v>-</v>
      </c>
      <c r="R3871" s="8"/>
      <c r="S3871" s="8"/>
      <c r="T3871" s="8"/>
      <c r="U3871" s="8"/>
      <c r="V3871" s="8"/>
      <c r="W3871" s="8" t="str">
        <f t="shared" si="122"/>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3"/>
        <v>-</v>
      </c>
      <c r="R3872" s="9"/>
      <c r="S3872" s="9"/>
      <c r="T3872" s="9"/>
      <c r="U3872" s="9"/>
      <c r="V3872" s="9"/>
      <c r="W3872" s="9" t="str">
        <f t="shared" si="122"/>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3"/>
        <v>-</v>
      </c>
      <c r="R3873" s="8"/>
      <c r="S3873" s="8"/>
      <c r="T3873" s="8"/>
      <c r="U3873" s="8"/>
      <c r="V3873" s="8"/>
      <c r="W3873" s="8" t="str">
        <f t="shared" si="122"/>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3"/>
        <v>-</v>
      </c>
      <c r="R3874" s="9"/>
      <c r="S3874" s="9"/>
      <c r="T3874" s="9"/>
      <c r="U3874" s="9"/>
      <c r="V3874" s="9"/>
      <c r="W3874" s="9" t="str">
        <f t="shared" si="122"/>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3"/>
        <v>-</v>
      </c>
      <c r="R3875" s="8"/>
      <c r="S3875" s="8"/>
      <c r="T3875" s="8"/>
      <c r="U3875" s="8"/>
      <c r="V3875" s="8"/>
      <c r="W3875" s="8" t="str">
        <f t="shared" si="122"/>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3"/>
        <v>-</v>
      </c>
      <c r="R3876" s="9"/>
      <c r="S3876" s="9"/>
      <c r="T3876" s="9"/>
      <c r="U3876" s="9"/>
      <c r="V3876" s="9"/>
      <c r="W3876" s="9" t="str">
        <f t="shared" si="122"/>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3"/>
        <v>-</v>
      </c>
      <c r="R3877" s="8"/>
      <c r="S3877" s="8"/>
      <c r="T3877" s="8"/>
      <c r="U3877" s="8"/>
      <c r="V3877" s="8"/>
      <c r="W3877" s="8" t="str">
        <f t="shared" si="122"/>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3"/>
        <v>-</v>
      </c>
      <c r="R3878" s="9"/>
      <c r="S3878" s="9"/>
      <c r="T3878" s="9"/>
      <c r="U3878" s="9"/>
      <c r="V3878" s="9"/>
      <c r="W3878" s="9" t="str">
        <f t="shared" si="122"/>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3"/>
        <v>-</v>
      </c>
      <c r="R3879" s="8"/>
      <c r="S3879" s="8"/>
      <c r="T3879" s="8"/>
      <c r="U3879" s="8"/>
      <c r="V3879" s="8"/>
      <c r="W3879" s="8" t="str">
        <f t="shared" si="122"/>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3"/>
        <v>-</v>
      </c>
      <c r="R3880" s="9"/>
      <c r="S3880" s="9"/>
      <c r="T3880" s="9"/>
      <c r="U3880" s="9"/>
      <c r="V3880" s="9"/>
      <c r="W3880" s="9" t="str">
        <f t="shared" si="122"/>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3"/>
        <v>-</v>
      </c>
      <c r="R3881" s="8"/>
      <c r="S3881" s="8"/>
      <c r="T3881" s="8"/>
      <c r="U3881" s="8"/>
      <c r="V3881" s="8"/>
      <c r="W3881" s="8" t="str">
        <f t="shared" si="122"/>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3"/>
        <v>-</v>
      </c>
      <c r="R3882" s="9"/>
      <c r="S3882" s="9"/>
      <c r="T3882" s="9"/>
      <c r="U3882" s="9"/>
      <c r="V3882" s="9"/>
      <c r="W3882" s="9" t="str">
        <f t="shared" si="122"/>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3"/>
        <v>-</v>
      </c>
      <c r="R3883" s="8"/>
      <c r="S3883" s="8"/>
      <c r="T3883" s="8"/>
      <c r="U3883" s="8"/>
      <c r="V3883" s="8"/>
      <c r="W3883" s="8" t="str">
        <f t="shared" si="122"/>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3"/>
        <v>-</v>
      </c>
      <c r="R3884" s="9"/>
      <c r="S3884" s="9"/>
      <c r="T3884" s="9"/>
      <c r="U3884" s="9"/>
      <c r="V3884" s="9"/>
      <c r="W3884" s="9" t="str">
        <f t="shared" si="122"/>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3"/>
        <v>-</v>
      </c>
      <c r="R3885" s="8"/>
      <c r="S3885" s="8"/>
      <c r="T3885" s="8"/>
      <c r="U3885" s="8"/>
      <c r="V3885" s="8"/>
      <c r="W3885" s="8" t="str">
        <f t="shared" si="122"/>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3"/>
        <v>-</v>
      </c>
      <c r="R3886" s="9"/>
      <c r="S3886" s="9"/>
      <c r="T3886" s="9"/>
      <c r="U3886" s="9"/>
      <c r="V3886" s="9"/>
      <c r="W3886" s="9" t="str">
        <f t="shared" si="122"/>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3"/>
        <v>-</v>
      </c>
      <c r="R3887" s="8"/>
      <c r="S3887" s="8"/>
      <c r="T3887" s="8"/>
      <c r="U3887" s="8"/>
      <c r="V3887" s="8"/>
      <c r="W3887" s="8" t="str">
        <f t="shared" si="122"/>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3"/>
        <v>-</v>
      </c>
      <c r="R3888" s="9"/>
      <c r="S3888" s="9"/>
      <c r="T3888" s="9"/>
      <c r="U3888" s="9"/>
      <c r="V3888" s="9"/>
      <c r="W3888" s="9" t="str">
        <f t="shared" si="122"/>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3"/>
        <v>-</v>
      </c>
      <c r="R3889" s="8"/>
      <c r="S3889" s="8"/>
      <c r="T3889" s="8"/>
      <c r="U3889" s="8"/>
      <c r="V3889" s="8"/>
      <c r="W3889" s="8" t="str">
        <f t="shared" si="122"/>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3"/>
        <v>-</v>
      </c>
      <c r="R3890" s="9"/>
      <c r="S3890" s="9"/>
      <c r="T3890" s="9"/>
      <c r="U3890" s="9"/>
      <c r="V3890" s="9"/>
      <c r="W3890" s="9" t="str">
        <f t="shared" si="122"/>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3"/>
        <v>-</v>
      </c>
      <c r="R3891" s="8"/>
      <c r="S3891" s="8"/>
      <c r="T3891" s="8"/>
      <c r="U3891" s="8"/>
      <c r="V3891" s="8"/>
      <c r="W3891" s="8" t="str">
        <f t="shared" si="122"/>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3"/>
        <v>-</v>
      </c>
      <c r="R3892" s="9"/>
      <c r="S3892" s="9"/>
      <c r="T3892" s="9"/>
      <c r="U3892" s="9"/>
      <c r="V3892" s="9"/>
      <c r="W3892" s="9" t="str">
        <f t="shared" si="122"/>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3"/>
        <v>-</v>
      </c>
      <c r="R3893" s="8"/>
      <c r="S3893" s="8"/>
      <c r="T3893" s="8"/>
      <c r="U3893" s="8"/>
      <c r="V3893" s="8"/>
      <c r="W3893" s="8" t="str">
        <f t="shared" si="122"/>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3"/>
        <v>-</v>
      </c>
      <c r="R3894" s="9"/>
      <c r="S3894" s="9"/>
      <c r="T3894" s="9"/>
      <c r="U3894" s="9"/>
      <c r="V3894" s="9"/>
      <c r="W3894" s="9" t="str">
        <f t="shared" si="122"/>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3"/>
        <v>-</v>
      </c>
      <c r="R3895" s="8"/>
      <c r="S3895" s="8"/>
      <c r="T3895" s="8"/>
      <c r="U3895" s="8"/>
      <c r="V3895" s="8"/>
      <c r="W3895" s="8" t="str">
        <f t="shared" si="122"/>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3"/>
        <v>-</v>
      </c>
      <c r="R3896" s="9"/>
      <c r="S3896" s="9"/>
      <c r="T3896" s="9"/>
      <c r="U3896" s="9"/>
      <c r="V3896" s="9"/>
      <c r="W3896" s="9" t="str">
        <f t="shared" si="122"/>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3"/>
        <v>-</v>
      </c>
      <c r="R3897" s="8"/>
      <c r="S3897" s="8"/>
      <c r="T3897" s="8"/>
      <c r="U3897" s="8"/>
      <c r="V3897" s="8"/>
      <c r="W3897" s="8" t="str">
        <f t="shared" si="122"/>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3"/>
        <v>-</v>
      </c>
      <c r="R3898" s="9"/>
      <c r="S3898" s="9"/>
      <c r="T3898" s="9"/>
      <c r="U3898" s="9"/>
      <c r="V3898" s="9"/>
      <c r="W3898" s="9" t="str">
        <f t="shared" si="122"/>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3"/>
        <v>-</v>
      </c>
      <c r="R3899" s="8"/>
      <c r="S3899" s="8"/>
      <c r="T3899" s="8"/>
      <c r="U3899" s="8"/>
      <c r="V3899" s="8"/>
      <c r="W3899" s="8" t="str">
        <f t="shared" si="122"/>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3"/>
        <v>-</v>
      </c>
      <c r="R3900" s="9"/>
      <c r="S3900" s="9"/>
      <c r="T3900" s="9"/>
      <c r="U3900" s="9"/>
      <c r="V3900" s="9"/>
      <c r="W3900" s="9" t="str">
        <f t="shared" si="122"/>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3"/>
        <v>-</v>
      </c>
      <c r="R3901" s="8"/>
      <c r="S3901" s="8"/>
      <c r="T3901" s="8"/>
      <c r="U3901" s="8"/>
      <c r="V3901" s="8"/>
      <c r="W3901" s="8" t="str">
        <f t="shared" si="122"/>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3"/>
        <v>-</v>
      </c>
      <c r="R3902" s="9"/>
      <c r="S3902" s="9"/>
      <c r="T3902" s="9"/>
      <c r="U3902" s="9"/>
      <c r="V3902" s="9"/>
      <c r="W3902" s="9" t="str">
        <f t="shared" si="122"/>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3"/>
        <v>-</v>
      </c>
      <c r="R3903" s="8"/>
      <c r="S3903" s="8"/>
      <c r="T3903" s="8"/>
      <c r="U3903" s="8"/>
      <c r="V3903" s="8"/>
      <c r="W3903" s="8" t="str">
        <f t="shared" si="122"/>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3"/>
        <v>-</v>
      </c>
      <c r="R3904" s="9"/>
      <c r="S3904" s="9"/>
      <c r="T3904" s="9"/>
      <c r="U3904" s="9"/>
      <c r="V3904" s="9"/>
      <c r="W3904" s="9" t="str">
        <f t="shared" si="122"/>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3"/>
        <v>-</v>
      </c>
      <c r="R3905" s="8"/>
      <c r="S3905" s="8"/>
      <c r="T3905" s="8"/>
      <c r="U3905" s="8"/>
      <c r="V3905" s="8"/>
      <c r="W3905" s="8" t="str">
        <f t="shared" si="122"/>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3"/>
        <v>-</v>
      </c>
      <c r="R3906" s="9"/>
      <c r="S3906" s="9"/>
      <c r="T3906" s="9"/>
      <c r="U3906" s="9"/>
      <c r="V3906" s="9"/>
      <c r="W3906" s="9" t="str">
        <f t="shared" si="122"/>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3"/>
        <v>-</v>
      </c>
      <c r="R3907" s="8"/>
      <c r="S3907" s="8"/>
      <c r="T3907" s="8"/>
      <c r="U3907" s="8"/>
      <c r="V3907" s="8"/>
      <c r="W3907" s="8" t="str">
        <f t="shared" si="122"/>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3"/>
        <v>-</v>
      </c>
      <c r="R3908" s="9"/>
      <c r="S3908" s="9"/>
      <c r="T3908" s="9"/>
      <c r="U3908" s="9"/>
      <c r="V3908" s="9"/>
      <c r="W3908" s="9" t="str">
        <f t="shared" si="122"/>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3"/>
        <v>-</v>
      </c>
      <c r="R3909" s="8"/>
      <c r="S3909" s="8"/>
      <c r="T3909" s="8"/>
      <c r="U3909" s="8"/>
      <c r="V3909" s="8"/>
      <c r="W3909" s="8" t="str">
        <f t="shared" ref="W3909:W3972" si="124">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5">IF(B3910&gt;1/1/1900, (IF(R3910="Closed",(DATEDIF(B3910,P3910,"d"))-(DATEDIF(M3910,O3910,"d")),IF(OR(R3910="Pending",ISBLANK(P3910)),TODAY()-B3910))),"-")</f>
        <v>-</v>
      </c>
      <c r="R3910" s="9"/>
      <c r="S3910" s="9"/>
      <c r="T3910" s="9"/>
      <c r="U3910" s="9"/>
      <c r="V3910" s="9"/>
      <c r="W3910" s="9" t="str">
        <f t="shared" si="124"/>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5"/>
        <v>-</v>
      </c>
      <c r="R3911" s="8"/>
      <c r="S3911" s="8"/>
      <c r="T3911" s="8"/>
      <c r="U3911" s="8"/>
      <c r="V3911" s="8"/>
      <c r="W3911" s="8" t="str">
        <f t="shared" si="124"/>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5"/>
        <v>-</v>
      </c>
      <c r="R3912" s="9"/>
      <c r="S3912" s="9"/>
      <c r="T3912" s="9"/>
      <c r="U3912" s="9"/>
      <c r="V3912" s="9"/>
      <c r="W3912" s="9" t="str">
        <f t="shared" si="124"/>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5"/>
        <v>-</v>
      </c>
      <c r="R3913" s="8"/>
      <c r="S3913" s="8"/>
      <c r="T3913" s="8"/>
      <c r="U3913" s="8"/>
      <c r="V3913" s="8"/>
      <c r="W3913" s="8" t="str">
        <f t="shared" si="124"/>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5"/>
        <v>-</v>
      </c>
      <c r="R3914" s="9"/>
      <c r="S3914" s="9"/>
      <c r="T3914" s="9"/>
      <c r="U3914" s="9"/>
      <c r="V3914" s="9"/>
      <c r="W3914" s="9" t="str">
        <f t="shared" si="124"/>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5"/>
        <v>-</v>
      </c>
      <c r="R3915" s="8"/>
      <c r="S3915" s="8"/>
      <c r="T3915" s="8"/>
      <c r="U3915" s="8"/>
      <c r="V3915" s="8"/>
      <c r="W3915" s="8" t="str">
        <f t="shared" si="124"/>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5"/>
        <v>-</v>
      </c>
      <c r="R3916" s="9"/>
      <c r="S3916" s="9"/>
      <c r="T3916" s="9"/>
      <c r="U3916" s="9"/>
      <c r="V3916" s="9"/>
      <c r="W3916" s="9" t="str">
        <f t="shared" si="124"/>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5"/>
        <v>-</v>
      </c>
      <c r="R3917" s="8"/>
      <c r="S3917" s="8"/>
      <c r="T3917" s="8"/>
      <c r="U3917" s="8"/>
      <c r="V3917" s="8"/>
      <c r="W3917" s="8" t="str">
        <f t="shared" si="124"/>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5"/>
        <v>-</v>
      </c>
      <c r="R3918" s="9"/>
      <c r="S3918" s="9"/>
      <c r="T3918" s="9"/>
      <c r="U3918" s="9"/>
      <c r="V3918" s="9"/>
      <c r="W3918" s="9" t="str">
        <f t="shared" si="124"/>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5"/>
        <v>-</v>
      </c>
      <c r="R3919" s="8"/>
      <c r="S3919" s="8"/>
      <c r="T3919" s="8"/>
      <c r="U3919" s="8"/>
      <c r="V3919" s="8"/>
      <c r="W3919" s="8" t="str">
        <f t="shared" si="124"/>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5"/>
        <v>-</v>
      </c>
      <c r="R3920" s="9"/>
      <c r="S3920" s="9"/>
      <c r="T3920" s="9"/>
      <c r="U3920" s="9"/>
      <c r="V3920" s="9"/>
      <c r="W3920" s="9" t="str">
        <f t="shared" si="124"/>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5"/>
        <v>-</v>
      </c>
      <c r="R3921" s="8"/>
      <c r="S3921" s="8"/>
      <c r="T3921" s="8"/>
      <c r="U3921" s="8"/>
      <c r="V3921" s="8"/>
      <c r="W3921" s="8" t="str">
        <f t="shared" si="124"/>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5"/>
        <v>-</v>
      </c>
      <c r="R3922" s="9"/>
      <c r="S3922" s="9"/>
      <c r="T3922" s="9"/>
      <c r="U3922" s="9"/>
      <c r="V3922" s="9"/>
      <c r="W3922" s="9" t="str">
        <f t="shared" si="124"/>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5"/>
        <v>-</v>
      </c>
      <c r="R3923" s="8"/>
      <c r="S3923" s="8"/>
      <c r="T3923" s="8"/>
      <c r="U3923" s="8"/>
      <c r="V3923" s="8"/>
      <c r="W3923" s="8" t="str">
        <f t="shared" si="124"/>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5"/>
        <v>-</v>
      </c>
      <c r="R3924" s="9"/>
      <c r="S3924" s="9"/>
      <c r="T3924" s="9"/>
      <c r="U3924" s="9"/>
      <c r="V3924" s="9"/>
      <c r="W3924" s="9" t="str">
        <f t="shared" si="124"/>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5"/>
        <v>-</v>
      </c>
      <c r="R3925" s="8"/>
      <c r="S3925" s="8"/>
      <c r="T3925" s="8"/>
      <c r="U3925" s="8"/>
      <c r="V3925" s="8"/>
      <c r="W3925" s="8" t="str">
        <f t="shared" si="124"/>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5"/>
        <v>-</v>
      </c>
      <c r="R3926" s="9"/>
      <c r="S3926" s="9"/>
      <c r="T3926" s="9"/>
      <c r="U3926" s="9"/>
      <c r="V3926" s="9"/>
      <c r="W3926" s="9" t="str">
        <f t="shared" si="124"/>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5"/>
        <v>-</v>
      </c>
      <c r="R3927" s="8"/>
      <c r="S3927" s="8"/>
      <c r="T3927" s="8"/>
      <c r="U3927" s="8"/>
      <c r="V3927" s="8"/>
      <c r="W3927" s="8" t="str">
        <f t="shared" si="124"/>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5"/>
        <v>-</v>
      </c>
      <c r="R3928" s="9"/>
      <c r="S3928" s="9"/>
      <c r="T3928" s="9"/>
      <c r="U3928" s="9"/>
      <c r="V3928" s="9"/>
      <c r="W3928" s="9" t="str">
        <f t="shared" si="124"/>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5"/>
        <v>-</v>
      </c>
      <c r="R3929" s="8"/>
      <c r="S3929" s="8"/>
      <c r="T3929" s="8"/>
      <c r="U3929" s="8"/>
      <c r="V3929" s="8"/>
      <c r="W3929" s="8" t="str">
        <f t="shared" si="124"/>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5"/>
        <v>-</v>
      </c>
      <c r="R3930" s="9"/>
      <c r="S3930" s="9"/>
      <c r="T3930" s="9"/>
      <c r="U3930" s="9"/>
      <c r="V3930" s="9"/>
      <c r="W3930" s="9" t="str">
        <f t="shared" si="124"/>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5"/>
        <v>-</v>
      </c>
      <c r="R3931" s="8"/>
      <c r="S3931" s="8"/>
      <c r="T3931" s="8"/>
      <c r="U3931" s="8"/>
      <c r="V3931" s="8"/>
      <c r="W3931" s="8" t="str">
        <f t="shared" si="124"/>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5"/>
        <v>-</v>
      </c>
      <c r="R3932" s="9"/>
      <c r="S3932" s="9"/>
      <c r="T3932" s="9"/>
      <c r="U3932" s="9"/>
      <c r="V3932" s="9"/>
      <c r="W3932" s="9" t="str">
        <f t="shared" si="124"/>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5"/>
        <v>-</v>
      </c>
      <c r="R3933" s="8"/>
      <c r="S3933" s="8"/>
      <c r="T3933" s="8"/>
      <c r="U3933" s="8"/>
      <c r="V3933" s="8"/>
      <c r="W3933" s="8" t="str">
        <f t="shared" si="124"/>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5"/>
        <v>-</v>
      </c>
      <c r="R3934" s="9"/>
      <c r="S3934" s="9"/>
      <c r="T3934" s="9"/>
      <c r="U3934" s="9"/>
      <c r="V3934" s="9"/>
      <c r="W3934" s="9" t="str">
        <f t="shared" si="124"/>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5"/>
        <v>-</v>
      </c>
      <c r="R3935" s="8"/>
      <c r="S3935" s="8"/>
      <c r="T3935" s="8"/>
      <c r="U3935" s="8"/>
      <c r="V3935" s="8"/>
      <c r="W3935" s="8" t="str">
        <f t="shared" si="124"/>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5"/>
        <v>-</v>
      </c>
      <c r="R3936" s="9"/>
      <c r="S3936" s="9"/>
      <c r="T3936" s="9"/>
      <c r="U3936" s="9"/>
      <c r="V3936" s="9"/>
      <c r="W3936" s="9" t="str">
        <f t="shared" si="124"/>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5"/>
        <v>-</v>
      </c>
      <c r="R3937" s="8"/>
      <c r="S3937" s="8"/>
      <c r="T3937" s="8"/>
      <c r="U3937" s="8"/>
      <c r="V3937" s="8"/>
      <c r="W3937" s="8" t="str">
        <f t="shared" si="124"/>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5"/>
        <v>-</v>
      </c>
      <c r="R3938" s="9"/>
      <c r="S3938" s="9"/>
      <c r="T3938" s="9"/>
      <c r="U3938" s="9"/>
      <c r="V3938" s="9"/>
      <c r="W3938" s="9" t="str">
        <f t="shared" si="124"/>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5"/>
        <v>-</v>
      </c>
      <c r="R3939" s="8"/>
      <c r="S3939" s="8"/>
      <c r="T3939" s="8"/>
      <c r="U3939" s="8"/>
      <c r="V3939" s="8"/>
      <c r="W3939" s="8" t="str">
        <f t="shared" si="124"/>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5"/>
        <v>-</v>
      </c>
      <c r="R3940" s="9"/>
      <c r="S3940" s="9"/>
      <c r="T3940" s="9"/>
      <c r="U3940" s="9"/>
      <c r="V3940" s="9"/>
      <c r="W3940" s="9" t="str">
        <f t="shared" si="124"/>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5"/>
        <v>-</v>
      </c>
      <c r="R3941" s="8"/>
      <c r="S3941" s="8"/>
      <c r="T3941" s="8"/>
      <c r="U3941" s="8"/>
      <c r="V3941" s="8"/>
      <c r="W3941" s="8" t="str">
        <f t="shared" si="124"/>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5"/>
        <v>-</v>
      </c>
      <c r="R3942" s="9"/>
      <c r="S3942" s="9"/>
      <c r="T3942" s="9"/>
      <c r="U3942" s="9"/>
      <c r="V3942" s="9"/>
      <c r="W3942" s="9" t="str">
        <f t="shared" si="124"/>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5"/>
        <v>-</v>
      </c>
      <c r="R3943" s="8"/>
      <c r="S3943" s="8"/>
      <c r="T3943" s="8"/>
      <c r="U3943" s="8"/>
      <c r="V3943" s="8"/>
      <c r="W3943" s="8" t="str">
        <f t="shared" si="124"/>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5"/>
        <v>-</v>
      </c>
      <c r="R3944" s="9"/>
      <c r="S3944" s="9"/>
      <c r="T3944" s="9"/>
      <c r="U3944" s="9"/>
      <c r="V3944" s="9"/>
      <c r="W3944" s="9" t="str">
        <f t="shared" si="124"/>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5"/>
        <v>-</v>
      </c>
      <c r="R3945" s="8"/>
      <c r="S3945" s="8"/>
      <c r="T3945" s="8"/>
      <c r="U3945" s="8"/>
      <c r="V3945" s="8"/>
      <c r="W3945" s="8" t="str">
        <f t="shared" si="124"/>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5"/>
        <v>-</v>
      </c>
      <c r="R3946" s="9"/>
      <c r="S3946" s="9"/>
      <c r="T3946" s="9"/>
      <c r="U3946" s="9"/>
      <c r="V3946" s="9"/>
      <c r="W3946" s="9" t="str">
        <f t="shared" si="124"/>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5"/>
        <v>-</v>
      </c>
      <c r="R3947" s="8"/>
      <c r="S3947" s="8"/>
      <c r="T3947" s="8"/>
      <c r="U3947" s="8"/>
      <c r="V3947" s="8"/>
      <c r="W3947" s="8" t="str">
        <f t="shared" si="124"/>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5"/>
        <v>-</v>
      </c>
      <c r="R3948" s="9"/>
      <c r="S3948" s="9"/>
      <c r="T3948" s="9"/>
      <c r="U3948" s="9"/>
      <c r="V3948" s="9"/>
      <c r="W3948" s="9" t="str">
        <f t="shared" si="124"/>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5"/>
        <v>-</v>
      </c>
      <c r="R3949" s="8"/>
      <c r="S3949" s="8"/>
      <c r="T3949" s="8"/>
      <c r="U3949" s="8"/>
      <c r="V3949" s="8"/>
      <c r="W3949" s="8" t="str">
        <f t="shared" si="124"/>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5"/>
        <v>-</v>
      </c>
      <c r="R3950" s="9"/>
      <c r="S3950" s="9"/>
      <c r="T3950" s="9"/>
      <c r="U3950" s="9"/>
      <c r="V3950" s="9"/>
      <c r="W3950" s="9" t="str">
        <f t="shared" si="124"/>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5"/>
        <v>-</v>
      </c>
      <c r="R3951" s="8"/>
      <c r="S3951" s="8"/>
      <c r="T3951" s="8"/>
      <c r="U3951" s="8"/>
      <c r="V3951" s="8"/>
      <c r="W3951" s="8" t="str">
        <f t="shared" si="124"/>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5"/>
        <v>-</v>
      </c>
      <c r="R3952" s="9"/>
      <c r="S3952" s="9"/>
      <c r="T3952" s="9"/>
      <c r="U3952" s="9"/>
      <c r="V3952" s="9"/>
      <c r="W3952" s="9" t="str">
        <f t="shared" si="124"/>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5"/>
        <v>-</v>
      </c>
      <c r="R3953" s="8"/>
      <c r="S3953" s="8"/>
      <c r="T3953" s="8"/>
      <c r="U3953" s="8"/>
      <c r="V3953" s="8"/>
      <c r="W3953" s="8" t="str">
        <f t="shared" si="124"/>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5"/>
        <v>-</v>
      </c>
      <c r="R3954" s="9"/>
      <c r="S3954" s="9"/>
      <c r="T3954" s="9"/>
      <c r="U3954" s="9"/>
      <c r="V3954" s="9"/>
      <c r="W3954" s="9" t="str">
        <f t="shared" si="124"/>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5"/>
        <v>-</v>
      </c>
      <c r="R3955" s="8"/>
      <c r="S3955" s="8"/>
      <c r="T3955" s="8"/>
      <c r="U3955" s="8"/>
      <c r="V3955" s="8"/>
      <c r="W3955" s="8" t="str">
        <f t="shared" si="124"/>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5"/>
        <v>-</v>
      </c>
      <c r="R3956" s="9"/>
      <c r="S3956" s="9"/>
      <c r="T3956" s="9"/>
      <c r="U3956" s="9"/>
      <c r="V3956" s="9"/>
      <c r="W3956" s="9" t="str">
        <f t="shared" si="124"/>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5"/>
        <v>-</v>
      </c>
      <c r="R3957" s="8"/>
      <c r="S3957" s="8"/>
      <c r="T3957" s="8"/>
      <c r="U3957" s="8"/>
      <c r="V3957" s="8"/>
      <c r="W3957" s="8" t="str">
        <f t="shared" si="124"/>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5"/>
        <v>-</v>
      </c>
      <c r="R3958" s="9"/>
      <c r="S3958" s="9"/>
      <c r="T3958" s="9"/>
      <c r="U3958" s="9"/>
      <c r="V3958" s="9"/>
      <c r="W3958" s="9" t="str">
        <f t="shared" si="124"/>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5"/>
        <v>-</v>
      </c>
      <c r="R3959" s="8"/>
      <c r="S3959" s="8"/>
      <c r="T3959" s="8"/>
      <c r="U3959" s="8"/>
      <c r="V3959" s="8"/>
      <c r="W3959" s="8" t="str">
        <f t="shared" si="124"/>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5"/>
        <v>-</v>
      </c>
      <c r="R3960" s="9"/>
      <c r="S3960" s="9"/>
      <c r="T3960" s="9"/>
      <c r="U3960" s="9"/>
      <c r="V3960" s="9"/>
      <c r="W3960" s="9" t="str">
        <f t="shared" si="124"/>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5"/>
        <v>-</v>
      </c>
      <c r="R3961" s="8"/>
      <c r="S3961" s="8"/>
      <c r="T3961" s="8"/>
      <c r="U3961" s="8"/>
      <c r="V3961" s="8"/>
      <c r="W3961" s="8" t="str">
        <f t="shared" si="124"/>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5"/>
        <v>-</v>
      </c>
      <c r="R3962" s="9"/>
      <c r="S3962" s="9"/>
      <c r="T3962" s="9"/>
      <c r="U3962" s="9"/>
      <c r="V3962" s="9"/>
      <c r="W3962" s="9" t="str">
        <f t="shared" si="124"/>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5"/>
        <v>-</v>
      </c>
      <c r="R3963" s="8"/>
      <c r="S3963" s="8"/>
      <c r="T3963" s="8"/>
      <c r="U3963" s="8"/>
      <c r="V3963" s="8"/>
      <c r="W3963" s="8" t="str">
        <f t="shared" si="124"/>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5"/>
        <v>-</v>
      </c>
      <c r="R3964" s="9"/>
      <c r="S3964" s="9"/>
      <c r="T3964" s="9"/>
      <c r="U3964" s="9"/>
      <c r="V3964" s="9"/>
      <c r="W3964" s="9" t="str">
        <f t="shared" si="124"/>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5"/>
        <v>-</v>
      </c>
      <c r="R3965" s="8"/>
      <c r="S3965" s="8"/>
      <c r="T3965" s="8"/>
      <c r="U3965" s="8"/>
      <c r="V3965" s="8"/>
      <c r="W3965" s="8" t="str">
        <f t="shared" si="124"/>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5"/>
        <v>-</v>
      </c>
      <c r="R3966" s="9"/>
      <c r="S3966" s="9"/>
      <c r="T3966" s="9"/>
      <c r="U3966" s="9"/>
      <c r="V3966" s="9"/>
      <c r="W3966" s="9" t="str">
        <f t="shared" si="124"/>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5"/>
        <v>-</v>
      </c>
      <c r="R3967" s="8"/>
      <c r="S3967" s="8"/>
      <c r="T3967" s="8"/>
      <c r="U3967" s="8"/>
      <c r="V3967" s="8"/>
      <c r="W3967" s="8" t="str">
        <f t="shared" si="124"/>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5"/>
        <v>-</v>
      </c>
      <c r="R3968" s="9"/>
      <c r="S3968" s="9"/>
      <c r="T3968" s="9"/>
      <c r="U3968" s="9"/>
      <c r="V3968" s="9"/>
      <c r="W3968" s="9" t="str">
        <f t="shared" si="124"/>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5"/>
        <v>-</v>
      </c>
      <c r="R3969" s="8"/>
      <c r="S3969" s="8"/>
      <c r="T3969" s="8"/>
      <c r="U3969" s="8"/>
      <c r="V3969" s="8"/>
      <c r="W3969" s="8" t="str">
        <f t="shared" si="124"/>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5"/>
        <v>-</v>
      </c>
      <c r="R3970" s="9"/>
      <c r="S3970" s="9"/>
      <c r="T3970" s="9"/>
      <c r="U3970" s="9"/>
      <c r="V3970" s="9"/>
      <c r="W3970" s="9" t="str">
        <f t="shared" si="124"/>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5"/>
        <v>-</v>
      </c>
      <c r="R3971" s="8"/>
      <c r="S3971" s="8"/>
      <c r="T3971" s="8"/>
      <c r="U3971" s="8"/>
      <c r="V3971" s="8"/>
      <c r="W3971" s="8" t="str">
        <f t="shared" si="124"/>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5"/>
        <v>-</v>
      </c>
      <c r="R3972" s="9"/>
      <c r="S3972" s="9"/>
      <c r="T3972" s="9"/>
      <c r="U3972" s="9"/>
      <c r="V3972" s="9"/>
      <c r="W3972" s="9" t="str">
        <f t="shared" si="124"/>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5"/>
        <v>-</v>
      </c>
      <c r="R3973" s="8"/>
      <c r="S3973" s="8"/>
      <c r="T3973" s="8"/>
      <c r="U3973" s="8"/>
      <c r="V3973" s="8"/>
      <c r="W3973" s="8" t="str">
        <f t="shared" ref="W3973:W4036" si="126">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7">IF(B3974&gt;1/1/1900, (IF(R3974="Closed",(DATEDIF(B3974,P3974,"d"))-(DATEDIF(M3974,O3974,"d")),IF(OR(R3974="Pending",ISBLANK(P3974)),TODAY()-B3974))),"-")</f>
        <v>-</v>
      </c>
      <c r="R3974" s="9"/>
      <c r="S3974" s="9"/>
      <c r="T3974" s="9"/>
      <c r="U3974" s="9"/>
      <c r="V3974" s="9"/>
      <c r="W3974" s="9" t="str">
        <f t="shared" si="126"/>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7"/>
        <v>-</v>
      </c>
      <c r="R3975" s="8"/>
      <c r="S3975" s="8"/>
      <c r="T3975" s="8"/>
      <c r="U3975" s="8"/>
      <c r="V3975" s="8"/>
      <c r="W3975" s="8" t="str">
        <f t="shared" si="126"/>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7"/>
        <v>-</v>
      </c>
      <c r="R3976" s="9"/>
      <c r="S3976" s="9"/>
      <c r="T3976" s="9"/>
      <c r="U3976" s="9"/>
      <c r="V3976" s="9"/>
      <c r="W3976" s="9" t="str">
        <f t="shared" si="126"/>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7"/>
        <v>-</v>
      </c>
      <c r="R3977" s="8"/>
      <c r="S3977" s="8"/>
      <c r="T3977" s="8"/>
      <c r="U3977" s="8"/>
      <c r="V3977" s="8"/>
      <c r="W3977" s="8" t="str">
        <f t="shared" si="126"/>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7"/>
        <v>-</v>
      </c>
      <c r="R3978" s="9"/>
      <c r="S3978" s="9"/>
      <c r="T3978" s="9"/>
      <c r="U3978" s="9"/>
      <c r="V3978" s="9"/>
      <c r="W3978" s="9" t="str">
        <f t="shared" si="126"/>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7"/>
        <v>-</v>
      </c>
      <c r="R3979" s="8"/>
      <c r="S3979" s="8"/>
      <c r="T3979" s="8"/>
      <c r="U3979" s="8"/>
      <c r="V3979" s="8"/>
      <c r="W3979" s="8" t="str">
        <f t="shared" si="126"/>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7"/>
        <v>-</v>
      </c>
      <c r="R3980" s="9"/>
      <c r="S3980" s="9"/>
      <c r="T3980" s="9"/>
      <c r="U3980" s="9"/>
      <c r="V3980" s="9"/>
      <c r="W3980" s="9" t="str">
        <f t="shared" si="126"/>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7"/>
        <v>-</v>
      </c>
      <c r="R3981" s="8"/>
      <c r="S3981" s="8"/>
      <c r="T3981" s="8"/>
      <c r="U3981" s="8"/>
      <c r="V3981" s="8"/>
      <c r="W3981" s="8" t="str">
        <f t="shared" si="126"/>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7"/>
        <v>-</v>
      </c>
      <c r="R3982" s="9"/>
      <c r="S3982" s="9"/>
      <c r="T3982" s="9"/>
      <c r="U3982" s="9"/>
      <c r="V3982" s="9"/>
      <c r="W3982" s="9" t="str">
        <f t="shared" si="126"/>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7"/>
        <v>-</v>
      </c>
      <c r="R3983" s="8"/>
      <c r="S3983" s="8"/>
      <c r="T3983" s="8"/>
      <c r="U3983" s="8"/>
      <c r="V3983" s="8"/>
      <c r="W3983" s="8" t="str">
        <f t="shared" si="126"/>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7"/>
        <v>-</v>
      </c>
      <c r="R3984" s="9"/>
      <c r="S3984" s="9"/>
      <c r="T3984" s="9"/>
      <c r="U3984" s="9"/>
      <c r="V3984" s="9"/>
      <c r="W3984" s="9" t="str">
        <f t="shared" si="126"/>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7"/>
        <v>-</v>
      </c>
      <c r="R3985" s="8"/>
      <c r="S3985" s="8"/>
      <c r="T3985" s="8"/>
      <c r="U3985" s="8"/>
      <c r="V3985" s="8"/>
      <c r="W3985" s="8" t="str">
        <f t="shared" si="126"/>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7"/>
        <v>-</v>
      </c>
      <c r="R3986" s="9"/>
      <c r="S3986" s="9"/>
      <c r="T3986" s="9"/>
      <c r="U3986" s="21"/>
      <c r="V3986" s="9"/>
      <c r="W3986" s="21" t="str">
        <f t="shared" si="126"/>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7"/>
        <v>-</v>
      </c>
      <c r="R3987" s="8"/>
      <c r="S3987" s="8"/>
      <c r="T3987" s="8"/>
      <c r="U3987" s="8"/>
      <c r="V3987" s="8"/>
      <c r="W3987" s="8" t="str">
        <f t="shared" si="126"/>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7"/>
        <v>-</v>
      </c>
      <c r="R3988" s="9"/>
      <c r="S3988" s="9"/>
      <c r="T3988" s="9"/>
      <c r="U3988" s="21"/>
      <c r="V3988" s="9"/>
      <c r="W3988" s="21" t="str">
        <f t="shared" si="126"/>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7"/>
        <v>-</v>
      </c>
      <c r="R3989" s="8"/>
      <c r="S3989" s="8"/>
      <c r="T3989" s="8"/>
      <c r="U3989" s="8"/>
      <c r="V3989" s="8"/>
      <c r="W3989" s="8" t="str">
        <f t="shared" si="126"/>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7"/>
        <v>-</v>
      </c>
      <c r="R3990" s="9"/>
      <c r="S3990" s="9"/>
      <c r="T3990" s="9"/>
      <c r="U3990" s="21"/>
      <c r="V3990" s="9"/>
      <c r="W3990" s="21" t="str">
        <f t="shared" si="126"/>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7"/>
        <v>-</v>
      </c>
      <c r="R3991" s="8"/>
      <c r="S3991" s="8"/>
      <c r="T3991" s="8"/>
      <c r="U3991" s="8"/>
      <c r="V3991" s="8"/>
      <c r="W3991" s="8" t="str">
        <f t="shared" si="126"/>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7"/>
        <v>-</v>
      </c>
      <c r="R3992" s="9"/>
      <c r="S3992" s="9"/>
      <c r="T3992" s="9"/>
      <c r="U3992" s="21"/>
      <c r="V3992" s="9"/>
      <c r="W3992" s="21" t="str">
        <f t="shared" si="126"/>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7"/>
        <v>-</v>
      </c>
      <c r="R3993" s="8"/>
      <c r="S3993" s="8"/>
      <c r="T3993" s="8"/>
      <c r="U3993" s="8"/>
      <c r="V3993" s="8"/>
      <c r="W3993" s="8" t="str">
        <f t="shared" si="126"/>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7"/>
        <v>-</v>
      </c>
      <c r="R3994" s="21"/>
      <c r="S3994" s="21"/>
      <c r="T3994" s="21"/>
      <c r="U3994" s="21"/>
      <c r="V3994" s="21"/>
      <c r="W3994" s="21" t="str">
        <f t="shared" si="126"/>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7"/>
        <v>-</v>
      </c>
      <c r="R3995" s="8"/>
      <c r="S3995" s="8"/>
      <c r="T3995" s="8"/>
      <c r="U3995" s="8"/>
      <c r="V3995" s="8"/>
      <c r="W3995" s="8" t="str">
        <f t="shared" si="126"/>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7"/>
        <v>-</v>
      </c>
      <c r="R3996" s="21"/>
      <c r="S3996" s="21"/>
      <c r="T3996" s="21"/>
      <c r="U3996" s="21"/>
      <c r="V3996" s="21"/>
      <c r="W3996" s="21" t="str">
        <f t="shared" si="126"/>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7"/>
        <v>-</v>
      </c>
      <c r="R3997" s="8"/>
      <c r="S3997" s="8"/>
      <c r="T3997" s="8"/>
      <c r="U3997" s="8"/>
      <c r="V3997" s="8"/>
      <c r="W3997" s="8" t="str">
        <f t="shared" si="126"/>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7"/>
        <v>-</v>
      </c>
      <c r="R3998" s="21"/>
      <c r="S3998" s="21"/>
      <c r="T3998" s="21"/>
      <c r="U3998" s="21"/>
      <c r="V3998" s="21"/>
      <c r="W3998" s="21" t="str">
        <f t="shared" si="126"/>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7"/>
        <v>-</v>
      </c>
      <c r="R3999" s="8"/>
      <c r="S3999" s="8"/>
      <c r="T3999" s="8"/>
      <c r="U3999" s="8"/>
      <c r="V3999" s="8"/>
      <c r="W3999" s="8" t="str">
        <f t="shared" si="126"/>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7"/>
        <v>-</v>
      </c>
      <c r="R4000" s="21"/>
      <c r="S4000" s="21"/>
      <c r="T4000" s="21"/>
      <c r="U4000" s="9"/>
      <c r="V4000" s="21"/>
      <c r="W4000" s="9" t="str">
        <f t="shared" si="126"/>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7"/>
        <v>-</v>
      </c>
      <c r="R4001" s="8"/>
      <c r="S4001" s="8"/>
      <c r="T4001" s="8"/>
      <c r="U4001" s="8"/>
      <c r="V4001" s="8"/>
      <c r="W4001" s="8" t="str">
        <f t="shared" si="126"/>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7"/>
        <v>-</v>
      </c>
      <c r="R4002" s="21"/>
      <c r="S4002" s="21"/>
      <c r="T4002" s="21"/>
      <c r="U4002" s="9"/>
      <c r="V4002" s="21"/>
      <c r="W4002" s="9" t="str">
        <f t="shared" si="126"/>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7"/>
        <v>-</v>
      </c>
      <c r="R4003" s="8"/>
      <c r="S4003" s="8"/>
      <c r="T4003" s="8"/>
      <c r="U4003" s="8"/>
      <c r="V4003" s="8"/>
      <c r="W4003" s="8" t="str">
        <f t="shared" si="126"/>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7"/>
        <v>-</v>
      </c>
      <c r="R4004" s="21"/>
      <c r="S4004" s="21"/>
      <c r="T4004" s="21"/>
      <c r="U4004" s="9"/>
      <c r="V4004" s="21"/>
      <c r="W4004" s="9" t="str">
        <f t="shared" si="126"/>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7"/>
        <v>-</v>
      </c>
      <c r="R4005" s="8"/>
      <c r="S4005" s="8"/>
      <c r="T4005" s="8"/>
      <c r="U4005" s="8"/>
      <c r="V4005" s="8"/>
      <c r="W4005" s="8" t="str">
        <f t="shared" si="126"/>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7"/>
        <v>-</v>
      </c>
      <c r="R4006" s="21"/>
      <c r="S4006" s="21"/>
      <c r="T4006" s="21"/>
      <c r="U4006" s="9"/>
      <c r="V4006" s="21"/>
      <c r="W4006" s="9" t="str">
        <f t="shared" si="126"/>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7"/>
        <v>-</v>
      </c>
      <c r="R4007" s="8"/>
      <c r="S4007" s="8"/>
      <c r="T4007" s="8"/>
      <c r="U4007" s="8"/>
      <c r="V4007" s="8"/>
      <c r="W4007" s="8" t="str">
        <f t="shared" si="126"/>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7"/>
        <v>-</v>
      </c>
      <c r="R4008" s="9"/>
      <c r="S4008" s="9"/>
      <c r="T4008" s="9"/>
      <c r="U4008" s="9"/>
      <c r="V4008" s="9"/>
      <c r="W4008" s="9" t="str">
        <f t="shared" si="126"/>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7"/>
        <v>-</v>
      </c>
      <c r="R4009" s="8"/>
      <c r="S4009" s="8"/>
      <c r="T4009" s="8"/>
      <c r="U4009" s="8"/>
      <c r="V4009" s="8"/>
      <c r="W4009" s="8" t="str">
        <f t="shared" si="126"/>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7"/>
        <v>-</v>
      </c>
      <c r="R4010" s="9"/>
      <c r="S4010" s="9"/>
      <c r="T4010" s="9"/>
      <c r="U4010" s="9"/>
      <c r="V4010" s="9"/>
      <c r="W4010" s="9" t="str">
        <f t="shared" si="126"/>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7"/>
        <v>-</v>
      </c>
      <c r="R4011" s="8"/>
      <c r="S4011" s="8"/>
      <c r="T4011" s="8"/>
      <c r="U4011" s="8"/>
      <c r="V4011" s="8"/>
      <c r="W4011" s="8" t="str">
        <f t="shared" si="126"/>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7"/>
        <v>-</v>
      </c>
      <c r="R4012" s="9"/>
      <c r="S4012" s="9"/>
      <c r="T4012" s="9"/>
      <c r="U4012" s="9"/>
      <c r="V4012" s="9"/>
      <c r="W4012" s="9" t="str">
        <f t="shared" si="126"/>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7"/>
        <v>-</v>
      </c>
      <c r="R4013" s="8"/>
      <c r="S4013" s="8"/>
      <c r="T4013" s="8"/>
      <c r="U4013" s="8"/>
      <c r="V4013" s="8"/>
      <c r="W4013" s="8" t="str">
        <f t="shared" si="126"/>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7"/>
        <v>-</v>
      </c>
      <c r="R4014" s="9"/>
      <c r="S4014" s="9"/>
      <c r="T4014" s="9"/>
      <c r="U4014" s="9"/>
      <c r="V4014" s="9"/>
      <c r="W4014" s="9" t="str">
        <f t="shared" si="126"/>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7"/>
        <v>-</v>
      </c>
      <c r="R4015" s="8"/>
      <c r="S4015" s="8"/>
      <c r="T4015" s="8"/>
      <c r="U4015" s="8"/>
      <c r="V4015" s="8"/>
      <c r="W4015" s="8" t="str">
        <f t="shared" si="126"/>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7"/>
        <v>-</v>
      </c>
      <c r="R4016" s="9"/>
      <c r="S4016" s="9"/>
      <c r="T4016" s="9"/>
      <c r="U4016" s="9"/>
      <c r="V4016" s="9"/>
      <c r="W4016" s="9" t="str">
        <f t="shared" si="126"/>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7"/>
        <v>-</v>
      </c>
      <c r="R4017" s="8"/>
      <c r="S4017" s="8"/>
      <c r="T4017" s="8"/>
      <c r="U4017" s="8"/>
      <c r="V4017" s="8"/>
      <c r="W4017" s="8" t="str">
        <f t="shared" si="126"/>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7"/>
        <v>-</v>
      </c>
      <c r="R4018" s="9"/>
      <c r="S4018" s="9"/>
      <c r="T4018" s="9"/>
      <c r="U4018" s="9"/>
      <c r="V4018" s="9"/>
      <c r="W4018" s="9" t="str">
        <f t="shared" si="126"/>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7"/>
        <v>-</v>
      </c>
      <c r="R4019" s="8"/>
      <c r="S4019" s="8"/>
      <c r="T4019" s="8"/>
      <c r="U4019" s="8"/>
      <c r="V4019" s="8"/>
      <c r="W4019" s="8" t="str">
        <f t="shared" si="126"/>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7"/>
        <v>-</v>
      </c>
      <c r="R4020" s="9"/>
      <c r="S4020" s="9"/>
      <c r="T4020" s="9"/>
      <c r="U4020" s="9"/>
      <c r="V4020" s="9"/>
      <c r="W4020" s="9" t="str">
        <f t="shared" si="126"/>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7"/>
        <v>-</v>
      </c>
      <c r="R4021" s="8"/>
      <c r="S4021" s="8"/>
      <c r="T4021" s="8"/>
      <c r="U4021" s="8"/>
      <c r="V4021" s="8"/>
      <c r="W4021" s="8" t="str">
        <f t="shared" si="126"/>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7"/>
        <v>-</v>
      </c>
      <c r="R4022" s="9"/>
      <c r="S4022" s="9"/>
      <c r="T4022" s="9"/>
      <c r="U4022" s="9"/>
      <c r="V4022" s="9"/>
      <c r="W4022" s="9" t="str">
        <f t="shared" si="126"/>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7"/>
        <v>-</v>
      </c>
      <c r="R4023" s="8"/>
      <c r="S4023" s="8"/>
      <c r="T4023" s="8"/>
      <c r="U4023" s="8"/>
      <c r="V4023" s="8"/>
      <c r="W4023" s="8" t="str">
        <f t="shared" si="126"/>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7"/>
        <v>-</v>
      </c>
      <c r="R4024" s="9"/>
      <c r="S4024" s="9"/>
      <c r="T4024" s="9"/>
      <c r="U4024" s="9"/>
      <c r="V4024" s="9"/>
      <c r="W4024" s="9" t="str">
        <f t="shared" si="126"/>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7"/>
        <v>-</v>
      </c>
      <c r="R4025" s="8"/>
      <c r="S4025" s="8"/>
      <c r="T4025" s="8"/>
      <c r="U4025" s="8"/>
      <c r="V4025" s="8"/>
      <c r="W4025" s="8" t="str">
        <f t="shared" si="126"/>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7"/>
        <v>-</v>
      </c>
      <c r="R4026" s="9"/>
      <c r="S4026" s="9"/>
      <c r="T4026" s="9"/>
      <c r="U4026" s="9"/>
      <c r="V4026" s="9"/>
      <c r="W4026" s="9" t="str">
        <f t="shared" si="126"/>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7"/>
        <v>-</v>
      </c>
      <c r="R4027" s="8"/>
      <c r="S4027" s="8"/>
      <c r="T4027" s="8"/>
      <c r="U4027" s="8"/>
      <c r="V4027" s="8"/>
      <c r="W4027" s="8" t="str">
        <f t="shared" si="126"/>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7"/>
        <v>-</v>
      </c>
      <c r="R4028" s="9"/>
      <c r="S4028" s="9"/>
      <c r="T4028" s="9"/>
      <c r="U4028" s="9"/>
      <c r="V4028" s="9"/>
      <c r="W4028" s="9" t="str">
        <f t="shared" si="126"/>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7"/>
        <v>-</v>
      </c>
      <c r="R4029" s="8"/>
      <c r="S4029" s="8"/>
      <c r="T4029" s="8"/>
      <c r="U4029" s="8"/>
      <c r="V4029" s="8"/>
      <c r="W4029" s="8" t="str">
        <f t="shared" si="126"/>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7"/>
        <v>-</v>
      </c>
      <c r="R4030" s="9"/>
      <c r="S4030" s="9"/>
      <c r="T4030" s="9"/>
      <c r="U4030" s="9"/>
      <c r="V4030" s="9"/>
      <c r="W4030" s="9" t="str">
        <f t="shared" si="126"/>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7"/>
        <v>-</v>
      </c>
      <c r="R4031" s="8"/>
      <c r="S4031" s="8"/>
      <c r="T4031" s="8"/>
      <c r="U4031" s="8"/>
      <c r="V4031" s="8"/>
      <c r="W4031" s="8" t="str">
        <f t="shared" si="126"/>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7"/>
        <v>-</v>
      </c>
      <c r="R4032" s="9"/>
      <c r="S4032" s="9"/>
      <c r="T4032" s="9"/>
      <c r="U4032" s="9"/>
      <c r="V4032" s="9"/>
      <c r="W4032" s="9" t="str">
        <f t="shared" si="126"/>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7"/>
        <v>-</v>
      </c>
      <c r="R4033" s="8"/>
      <c r="S4033" s="8"/>
      <c r="T4033" s="8"/>
      <c r="U4033" s="8"/>
      <c r="V4033" s="8"/>
      <c r="W4033" s="8" t="str">
        <f t="shared" si="126"/>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7"/>
        <v>-</v>
      </c>
      <c r="R4034" s="9"/>
      <c r="S4034" s="9"/>
      <c r="T4034" s="9"/>
      <c r="U4034" s="9"/>
      <c r="V4034" s="9"/>
      <c r="W4034" s="9" t="str">
        <f t="shared" si="126"/>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7"/>
        <v>-</v>
      </c>
      <c r="R4035" s="8"/>
      <c r="S4035" s="8"/>
      <c r="T4035" s="8"/>
      <c r="U4035" s="8"/>
      <c r="V4035" s="8"/>
      <c r="W4035" s="8" t="str">
        <f t="shared" si="126"/>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7"/>
        <v>-</v>
      </c>
      <c r="R4036" s="9"/>
      <c r="S4036" s="9"/>
      <c r="T4036" s="9"/>
      <c r="U4036" s="9"/>
      <c r="V4036" s="9"/>
      <c r="W4036" s="9" t="str">
        <f t="shared" si="126"/>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7"/>
        <v>-</v>
      </c>
      <c r="R4037" s="8"/>
      <c r="S4037" s="8"/>
      <c r="T4037" s="8"/>
      <c r="U4037" s="8"/>
      <c r="V4037" s="8"/>
      <c r="W4037" s="8" t="str">
        <f t="shared" ref="W4037:W4100" si="128">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9">IF(B4038&gt;1/1/1900, (IF(R4038="Closed",(DATEDIF(B4038,P4038,"d"))-(DATEDIF(M4038,O4038,"d")),IF(OR(R4038="Pending",ISBLANK(P4038)),TODAY()-B4038))),"-")</f>
        <v>-</v>
      </c>
      <c r="R4038" s="9"/>
      <c r="S4038" s="9"/>
      <c r="T4038" s="9"/>
      <c r="U4038" s="9"/>
      <c r="V4038" s="9"/>
      <c r="W4038" s="9" t="str">
        <f t="shared" si="128"/>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9"/>
        <v>-</v>
      </c>
      <c r="R4039" s="8"/>
      <c r="S4039" s="8"/>
      <c r="T4039" s="8"/>
      <c r="U4039" s="8"/>
      <c r="V4039" s="8"/>
      <c r="W4039" s="8" t="str">
        <f t="shared" si="128"/>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9"/>
        <v>-</v>
      </c>
      <c r="R4040" s="9"/>
      <c r="S4040" s="9"/>
      <c r="T4040" s="9"/>
      <c r="U4040" s="9"/>
      <c r="V4040" s="9"/>
      <c r="W4040" s="9" t="str">
        <f t="shared" si="128"/>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9"/>
        <v>-</v>
      </c>
      <c r="R4041" s="8"/>
      <c r="S4041" s="8"/>
      <c r="T4041" s="8"/>
      <c r="U4041" s="8"/>
      <c r="V4041" s="8"/>
      <c r="W4041" s="8" t="str">
        <f t="shared" si="128"/>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9"/>
        <v>-</v>
      </c>
      <c r="R4042" s="9"/>
      <c r="S4042" s="9"/>
      <c r="T4042" s="9"/>
      <c r="U4042" s="9"/>
      <c r="V4042" s="9"/>
      <c r="W4042" s="9" t="str">
        <f t="shared" si="128"/>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9"/>
        <v>-</v>
      </c>
      <c r="R4043" s="8"/>
      <c r="S4043" s="8"/>
      <c r="T4043" s="8"/>
      <c r="U4043" s="8"/>
      <c r="V4043" s="8"/>
      <c r="W4043" s="8" t="str">
        <f t="shared" si="128"/>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9"/>
        <v>-</v>
      </c>
      <c r="R4044" s="9"/>
      <c r="S4044" s="9"/>
      <c r="T4044" s="9"/>
      <c r="U4044" s="9"/>
      <c r="V4044" s="9"/>
      <c r="W4044" s="9" t="str">
        <f t="shared" si="128"/>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9"/>
        <v>-</v>
      </c>
      <c r="R4045" s="8"/>
      <c r="S4045" s="8"/>
      <c r="T4045" s="8"/>
      <c r="U4045" s="8"/>
      <c r="V4045" s="8"/>
      <c r="W4045" s="8" t="str">
        <f t="shared" si="128"/>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9"/>
        <v>-</v>
      </c>
      <c r="R4046" s="9"/>
      <c r="S4046" s="9"/>
      <c r="T4046" s="9"/>
      <c r="U4046" s="9"/>
      <c r="V4046" s="9"/>
      <c r="W4046" s="9" t="str">
        <f t="shared" si="128"/>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9"/>
        <v>-</v>
      </c>
      <c r="R4047" s="8"/>
      <c r="S4047" s="8"/>
      <c r="T4047" s="8"/>
      <c r="U4047" s="8"/>
      <c r="V4047" s="8"/>
      <c r="W4047" s="8" t="str">
        <f t="shared" si="128"/>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9"/>
        <v>-</v>
      </c>
      <c r="R4048" s="9"/>
      <c r="S4048" s="9"/>
      <c r="T4048" s="9"/>
      <c r="U4048" s="9"/>
      <c r="V4048" s="9"/>
      <c r="W4048" s="9" t="str">
        <f t="shared" si="128"/>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9"/>
        <v>-</v>
      </c>
      <c r="R4049" s="8"/>
      <c r="S4049" s="8"/>
      <c r="T4049" s="8"/>
      <c r="U4049" s="8"/>
      <c r="V4049" s="8"/>
      <c r="W4049" s="8" t="str">
        <f t="shared" si="128"/>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9"/>
        <v>-</v>
      </c>
      <c r="R4050" s="9"/>
      <c r="S4050" s="9"/>
      <c r="T4050" s="9"/>
      <c r="U4050" s="9"/>
      <c r="V4050" s="9"/>
      <c r="W4050" s="9" t="str">
        <f t="shared" si="128"/>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9"/>
        <v>-</v>
      </c>
      <c r="R4051" s="8"/>
      <c r="S4051" s="8"/>
      <c r="T4051" s="8"/>
      <c r="U4051" s="8"/>
      <c r="V4051" s="8"/>
      <c r="W4051" s="8" t="str">
        <f t="shared" si="128"/>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9"/>
        <v>-</v>
      </c>
      <c r="R4052" s="9"/>
      <c r="S4052" s="9"/>
      <c r="T4052" s="9"/>
      <c r="U4052" s="9"/>
      <c r="V4052" s="9"/>
      <c r="W4052" s="9" t="str">
        <f t="shared" si="128"/>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9"/>
        <v>-</v>
      </c>
      <c r="R4053" s="8"/>
      <c r="S4053" s="8"/>
      <c r="T4053" s="8"/>
      <c r="U4053" s="8"/>
      <c r="V4053" s="8"/>
      <c r="W4053" s="8" t="str">
        <f t="shared" si="128"/>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9"/>
        <v>-</v>
      </c>
      <c r="R4054" s="9"/>
      <c r="S4054" s="9"/>
      <c r="T4054" s="9"/>
      <c r="U4054" s="9"/>
      <c r="V4054" s="9"/>
      <c r="W4054" s="9" t="str">
        <f t="shared" si="128"/>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9"/>
        <v>-</v>
      </c>
      <c r="R4055" s="8"/>
      <c r="S4055" s="8"/>
      <c r="T4055" s="8"/>
      <c r="U4055" s="8"/>
      <c r="V4055" s="8"/>
      <c r="W4055" s="8" t="str">
        <f t="shared" si="128"/>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9"/>
        <v>-</v>
      </c>
      <c r="R4056" s="9"/>
      <c r="S4056" s="9"/>
      <c r="T4056" s="9"/>
      <c r="U4056" s="9"/>
      <c r="V4056" s="9"/>
      <c r="W4056" s="9" t="str">
        <f t="shared" si="128"/>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9"/>
        <v>-</v>
      </c>
      <c r="R4057" s="8"/>
      <c r="S4057" s="8"/>
      <c r="T4057" s="8"/>
      <c r="U4057" s="8"/>
      <c r="V4057" s="8"/>
      <c r="W4057" s="8" t="str">
        <f t="shared" si="128"/>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9"/>
        <v>-</v>
      </c>
      <c r="R4058" s="9"/>
      <c r="S4058" s="9"/>
      <c r="T4058" s="9"/>
      <c r="U4058" s="9"/>
      <c r="V4058" s="9"/>
      <c r="W4058" s="9" t="str">
        <f t="shared" si="128"/>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9"/>
        <v>-</v>
      </c>
      <c r="R4059" s="8"/>
      <c r="S4059" s="8"/>
      <c r="T4059" s="8"/>
      <c r="U4059" s="8"/>
      <c r="V4059" s="8"/>
      <c r="W4059" s="8" t="str">
        <f t="shared" si="128"/>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9"/>
        <v>-</v>
      </c>
      <c r="R4060" s="9"/>
      <c r="S4060" s="9"/>
      <c r="T4060" s="9"/>
      <c r="U4060" s="9"/>
      <c r="V4060" s="9"/>
      <c r="W4060" s="9" t="str">
        <f t="shared" si="128"/>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9"/>
        <v>-</v>
      </c>
      <c r="R4061" s="8"/>
      <c r="S4061" s="8"/>
      <c r="T4061" s="8"/>
      <c r="U4061" s="8"/>
      <c r="V4061" s="8"/>
      <c r="W4061" s="8" t="str">
        <f t="shared" si="128"/>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9"/>
        <v>-</v>
      </c>
      <c r="R4062" s="9"/>
      <c r="S4062" s="9"/>
      <c r="T4062" s="9"/>
      <c r="U4062" s="9"/>
      <c r="V4062" s="9"/>
      <c r="W4062" s="9" t="str">
        <f t="shared" si="128"/>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9"/>
        <v>-</v>
      </c>
      <c r="R4063" s="8"/>
      <c r="S4063" s="8"/>
      <c r="T4063" s="8"/>
      <c r="U4063" s="8"/>
      <c r="V4063" s="8"/>
      <c r="W4063" s="8" t="str">
        <f t="shared" si="128"/>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9"/>
        <v>-</v>
      </c>
      <c r="R4064" s="9"/>
      <c r="S4064" s="9"/>
      <c r="T4064" s="9"/>
      <c r="U4064" s="9"/>
      <c r="V4064" s="9"/>
      <c r="W4064" s="9" t="str">
        <f t="shared" si="128"/>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9"/>
        <v>-</v>
      </c>
      <c r="R4065" s="8"/>
      <c r="S4065" s="8"/>
      <c r="T4065" s="8"/>
      <c r="U4065" s="8"/>
      <c r="V4065" s="8"/>
      <c r="W4065" s="8" t="str">
        <f t="shared" si="128"/>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9"/>
        <v>-</v>
      </c>
      <c r="R4066" s="9"/>
      <c r="S4066" s="9"/>
      <c r="T4066" s="9"/>
      <c r="U4066" s="9"/>
      <c r="V4066" s="9"/>
      <c r="W4066" s="9" t="str">
        <f t="shared" si="128"/>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9"/>
        <v>-</v>
      </c>
      <c r="R4067" s="8"/>
      <c r="S4067" s="8"/>
      <c r="T4067" s="8"/>
      <c r="U4067" s="8"/>
      <c r="V4067" s="8"/>
      <c r="W4067" s="8" t="str">
        <f t="shared" si="128"/>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9"/>
        <v>-</v>
      </c>
      <c r="R4068" s="9"/>
      <c r="S4068" s="9"/>
      <c r="T4068" s="9"/>
      <c r="U4068" s="9"/>
      <c r="V4068" s="9"/>
      <c r="W4068" s="9" t="str">
        <f t="shared" si="128"/>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9"/>
        <v>-</v>
      </c>
      <c r="R4069" s="8"/>
      <c r="S4069" s="8"/>
      <c r="T4069" s="8"/>
      <c r="U4069" s="8"/>
      <c r="V4069" s="8"/>
      <c r="W4069" s="8" t="str">
        <f t="shared" si="128"/>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9"/>
        <v>-</v>
      </c>
      <c r="R4070" s="9"/>
      <c r="S4070" s="9"/>
      <c r="T4070" s="9"/>
      <c r="U4070" s="9"/>
      <c r="V4070" s="9"/>
      <c r="W4070" s="9" t="str">
        <f t="shared" si="128"/>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9"/>
        <v>-</v>
      </c>
      <c r="R4071" s="8"/>
      <c r="S4071" s="8"/>
      <c r="T4071" s="8"/>
      <c r="U4071" s="8"/>
      <c r="V4071" s="8"/>
      <c r="W4071" s="8" t="str">
        <f t="shared" si="128"/>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9"/>
        <v>-</v>
      </c>
      <c r="R4072" s="9"/>
      <c r="S4072" s="9"/>
      <c r="T4072" s="9"/>
      <c r="U4072" s="9"/>
      <c r="V4072" s="9"/>
      <c r="W4072" s="9" t="str">
        <f t="shared" si="128"/>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9"/>
        <v>-</v>
      </c>
      <c r="R4073" s="8"/>
      <c r="S4073" s="8"/>
      <c r="T4073" s="8"/>
      <c r="U4073" s="8"/>
      <c r="V4073" s="8"/>
      <c r="W4073" s="8" t="str">
        <f t="shared" si="128"/>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9"/>
        <v>-</v>
      </c>
      <c r="R4074" s="9"/>
      <c r="S4074" s="9"/>
      <c r="T4074" s="9"/>
      <c r="U4074" s="9"/>
      <c r="V4074" s="9"/>
      <c r="W4074" s="9" t="str">
        <f t="shared" si="128"/>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9"/>
        <v>-</v>
      </c>
      <c r="R4075" s="8"/>
      <c r="S4075" s="8"/>
      <c r="T4075" s="8"/>
      <c r="U4075" s="8"/>
      <c r="V4075" s="8"/>
      <c r="W4075" s="8" t="str">
        <f t="shared" si="128"/>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9"/>
        <v>-</v>
      </c>
      <c r="R4076" s="9"/>
      <c r="S4076" s="9"/>
      <c r="T4076" s="9"/>
      <c r="U4076" s="9"/>
      <c r="V4076" s="9"/>
      <c r="W4076" s="9" t="str">
        <f t="shared" si="128"/>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9"/>
        <v>-</v>
      </c>
      <c r="R4077" s="8"/>
      <c r="S4077" s="8"/>
      <c r="T4077" s="8"/>
      <c r="U4077" s="8"/>
      <c r="V4077" s="8"/>
      <c r="W4077" s="8" t="str">
        <f t="shared" si="128"/>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9"/>
        <v>-</v>
      </c>
      <c r="R4078" s="9"/>
      <c r="S4078" s="9"/>
      <c r="T4078" s="9"/>
      <c r="U4078" s="9"/>
      <c r="V4078" s="9"/>
      <c r="W4078" s="9" t="str">
        <f t="shared" si="128"/>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9"/>
        <v>-</v>
      </c>
      <c r="R4079" s="8"/>
      <c r="S4079" s="8"/>
      <c r="T4079" s="8"/>
      <c r="U4079" s="8"/>
      <c r="V4079" s="8"/>
      <c r="W4079" s="8" t="str">
        <f t="shared" si="128"/>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9"/>
        <v>-</v>
      </c>
      <c r="R4080" s="9"/>
      <c r="S4080" s="9"/>
      <c r="T4080" s="9"/>
      <c r="U4080" s="9"/>
      <c r="V4080" s="9"/>
      <c r="W4080" s="9" t="str">
        <f t="shared" si="128"/>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9"/>
        <v>-</v>
      </c>
      <c r="R4081" s="8"/>
      <c r="S4081" s="8"/>
      <c r="T4081" s="8"/>
      <c r="U4081" s="8"/>
      <c r="V4081" s="8"/>
      <c r="W4081" s="8" t="str">
        <f t="shared" si="128"/>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9"/>
        <v>-</v>
      </c>
      <c r="R4082" s="9"/>
      <c r="S4082" s="9"/>
      <c r="T4082" s="9"/>
      <c r="U4082" s="9"/>
      <c r="V4082" s="9"/>
      <c r="W4082" s="9" t="str">
        <f t="shared" si="128"/>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9"/>
        <v>-</v>
      </c>
      <c r="R4083" s="8"/>
      <c r="S4083" s="8"/>
      <c r="T4083" s="8"/>
      <c r="U4083" s="8"/>
      <c r="V4083" s="8"/>
      <c r="W4083" s="8" t="str">
        <f t="shared" si="128"/>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9"/>
        <v>-</v>
      </c>
      <c r="R4084" s="9"/>
      <c r="S4084" s="9"/>
      <c r="T4084" s="9"/>
      <c r="U4084" s="9"/>
      <c r="V4084" s="9"/>
      <c r="W4084" s="9" t="str">
        <f t="shared" si="128"/>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9"/>
        <v>-</v>
      </c>
      <c r="R4085" s="8"/>
      <c r="S4085" s="8"/>
      <c r="T4085" s="8"/>
      <c r="U4085" s="8"/>
      <c r="V4085" s="8"/>
      <c r="W4085" s="8" t="str">
        <f t="shared" si="128"/>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9"/>
        <v>-</v>
      </c>
      <c r="R4086" s="9"/>
      <c r="S4086" s="9"/>
      <c r="T4086" s="9"/>
      <c r="U4086" s="9"/>
      <c r="V4086" s="9"/>
      <c r="W4086" s="9" t="str">
        <f t="shared" si="128"/>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9"/>
        <v>-</v>
      </c>
      <c r="R4087" s="8"/>
      <c r="S4087" s="8"/>
      <c r="T4087" s="8"/>
      <c r="U4087" s="8"/>
      <c r="V4087" s="8"/>
      <c r="W4087" s="8" t="str">
        <f t="shared" si="128"/>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9"/>
        <v>-</v>
      </c>
      <c r="R4088" s="9"/>
      <c r="S4088" s="9"/>
      <c r="T4088" s="9"/>
      <c r="U4088" s="9"/>
      <c r="V4088" s="9"/>
      <c r="W4088" s="9" t="str">
        <f t="shared" si="128"/>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9"/>
        <v>-</v>
      </c>
      <c r="R4089" s="8"/>
      <c r="S4089" s="8"/>
      <c r="T4089" s="8"/>
      <c r="U4089" s="8"/>
      <c r="V4089" s="8"/>
      <c r="W4089" s="8" t="str">
        <f t="shared" si="128"/>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9"/>
        <v>-</v>
      </c>
      <c r="R4090" s="9"/>
      <c r="S4090" s="9"/>
      <c r="T4090" s="9"/>
      <c r="U4090" s="9"/>
      <c r="V4090" s="9"/>
      <c r="W4090" s="9" t="str">
        <f t="shared" si="128"/>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9"/>
        <v>-</v>
      </c>
      <c r="R4091" s="8"/>
      <c r="S4091" s="8"/>
      <c r="T4091" s="8"/>
      <c r="U4091" s="8"/>
      <c r="V4091" s="8"/>
      <c r="W4091" s="8" t="str">
        <f t="shared" si="128"/>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9"/>
        <v>-</v>
      </c>
      <c r="R4092" s="9"/>
      <c r="S4092" s="9"/>
      <c r="T4092" s="9"/>
      <c r="U4092" s="9"/>
      <c r="V4092" s="9"/>
      <c r="W4092" s="9" t="str">
        <f t="shared" si="128"/>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9"/>
        <v>-</v>
      </c>
      <c r="R4093" s="8"/>
      <c r="S4093" s="8"/>
      <c r="T4093" s="8"/>
      <c r="U4093" s="8"/>
      <c r="V4093" s="8"/>
      <c r="W4093" s="8" t="str">
        <f t="shared" si="128"/>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9"/>
        <v>-</v>
      </c>
      <c r="R4094" s="9"/>
      <c r="S4094" s="9"/>
      <c r="T4094" s="9"/>
      <c r="U4094" s="9"/>
      <c r="V4094" s="9"/>
      <c r="W4094" s="9" t="str">
        <f t="shared" si="128"/>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9"/>
        <v>-</v>
      </c>
      <c r="R4095" s="8"/>
      <c r="S4095" s="8"/>
      <c r="T4095" s="8"/>
      <c r="U4095" s="8"/>
      <c r="V4095" s="8"/>
      <c r="W4095" s="8" t="str">
        <f t="shared" si="128"/>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9"/>
        <v>-</v>
      </c>
      <c r="R4096" s="9"/>
      <c r="S4096" s="9"/>
      <c r="T4096" s="9"/>
      <c r="U4096" s="9"/>
      <c r="V4096" s="9"/>
      <c r="W4096" s="9" t="str">
        <f t="shared" si="128"/>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9"/>
        <v>-</v>
      </c>
      <c r="R4097" s="8"/>
      <c r="S4097" s="8"/>
      <c r="T4097" s="8"/>
      <c r="U4097" s="8"/>
      <c r="V4097" s="8"/>
      <c r="W4097" s="8" t="str">
        <f t="shared" si="128"/>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9"/>
        <v>-</v>
      </c>
      <c r="R4098" s="9"/>
      <c r="S4098" s="9"/>
      <c r="T4098" s="9"/>
      <c r="U4098" s="9"/>
      <c r="V4098" s="9"/>
      <c r="W4098" s="9" t="str">
        <f t="shared" si="128"/>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9"/>
        <v>-</v>
      </c>
      <c r="R4099" s="8"/>
      <c r="S4099" s="8"/>
      <c r="T4099" s="8"/>
      <c r="U4099" s="8"/>
      <c r="V4099" s="8"/>
      <c r="W4099" s="8" t="str">
        <f t="shared" si="128"/>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9"/>
        <v>-</v>
      </c>
      <c r="R4100" s="9"/>
      <c r="S4100" s="9"/>
      <c r="T4100" s="9"/>
      <c r="U4100" s="9"/>
      <c r="V4100" s="9"/>
      <c r="W4100" s="9" t="str">
        <f t="shared" si="128"/>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9"/>
        <v>-</v>
      </c>
      <c r="R4101" s="8"/>
      <c r="S4101" s="8"/>
      <c r="T4101" s="8"/>
      <c r="U4101" s="8"/>
      <c r="V4101" s="8"/>
      <c r="W4101" s="8" t="str">
        <f t="shared" ref="W4101:W4164" si="130">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1">IF(B4102&gt;1/1/1900, (IF(R4102="Closed",(DATEDIF(B4102,P4102,"d"))-(DATEDIF(M4102,O4102,"d")),IF(OR(R4102="Pending",ISBLANK(P4102)),TODAY()-B4102))),"-")</f>
        <v>-</v>
      </c>
      <c r="R4102" s="9"/>
      <c r="S4102" s="9"/>
      <c r="T4102" s="9"/>
      <c r="U4102" s="9"/>
      <c r="V4102" s="9"/>
      <c r="W4102" s="9" t="str">
        <f t="shared" si="130"/>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1"/>
        <v>-</v>
      </c>
      <c r="R4103" s="8"/>
      <c r="S4103" s="8"/>
      <c r="T4103" s="8"/>
      <c r="U4103" s="8"/>
      <c r="V4103" s="8"/>
      <c r="W4103" s="8" t="str">
        <f t="shared" si="130"/>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1"/>
        <v>-</v>
      </c>
      <c r="R4104" s="9"/>
      <c r="S4104" s="9"/>
      <c r="T4104" s="9"/>
      <c r="U4104" s="9"/>
      <c r="V4104" s="9"/>
      <c r="W4104" s="9" t="str">
        <f t="shared" si="130"/>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1"/>
        <v>-</v>
      </c>
      <c r="R4105" s="8"/>
      <c r="S4105" s="8"/>
      <c r="T4105" s="8"/>
      <c r="U4105" s="8"/>
      <c r="V4105" s="8"/>
      <c r="W4105" s="8" t="str">
        <f t="shared" si="130"/>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1"/>
        <v>-</v>
      </c>
      <c r="R4106" s="9"/>
      <c r="S4106" s="9"/>
      <c r="T4106" s="9"/>
      <c r="U4106" s="9"/>
      <c r="V4106" s="9"/>
      <c r="W4106" s="9" t="str">
        <f t="shared" si="130"/>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1"/>
        <v>-</v>
      </c>
      <c r="R4107" s="8"/>
      <c r="S4107" s="8"/>
      <c r="T4107" s="8"/>
      <c r="U4107" s="8"/>
      <c r="V4107" s="8"/>
      <c r="W4107" s="8" t="str">
        <f t="shared" si="130"/>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1"/>
        <v>-</v>
      </c>
      <c r="R4108" s="9"/>
      <c r="S4108" s="9"/>
      <c r="T4108" s="9"/>
      <c r="U4108" s="9"/>
      <c r="V4108" s="9"/>
      <c r="W4108" s="9" t="str">
        <f t="shared" si="130"/>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1"/>
        <v>-</v>
      </c>
      <c r="R4109" s="8"/>
      <c r="S4109" s="8"/>
      <c r="T4109" s="8"/>
      <c r="U4109" s="8"/>
      <c r="V4109" s="8"/>
      <c r="W4109" s="8" t="str">
        <f t="shared" si="130"/>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1"/>
        <v>-</v>
      </c>
      <c r="R4110" s="9"/>
      <c r="S4110" s="9"/>
      <c r="T4110" s="9"/>
      <c r="U4110" s="9"/>
      <c r="V4110" s="9"/>
      <c r="W4110" s="9" t="str">
        <f t="shared" si="130"/>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1"/>
        <v>-</v>
      </c>
      <c r="R4111" s="8"/>
      <c r="S4111" s="8"/>
      <c r="T4111" s="8"/>
      <c r="U4111" s="8"/>
      <c r="V4111" s="8"/>
      <c r="W4111" s="8" t="str">
        <f t="shared" si="130"/>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1"/>
        <v>-</v>
      </c>
      <c r="R4112" s="9"/>
      <c r="S4112" s="9"/>
      <c r="T4112" s="9"/>
      <c r="U4112" s="9"/>
      <c r="V4112" s="9"/>
      <c r="W4112" s="9" t="str">
        <f t="shared" si="130"/>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1"/>
        <v>-</v>
      </c>
      <c r="R4113" s="8"/>
      <c r="S4113" s="8"/>
      <c r="T4113" s="8"/>
      <c r="U4113" s="8"/>
      <c r="V4113" s="8"/>
      <c r="W4113" s="8" t="str">
        <f t="shared" si="130"/>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1"/>
        <v>-</v>
      </c>
      <c r="R4114" s="9"/>
      <c r="S4114" s="9"/>
      <c r="T4114" s="9"/>
      <c r="U4114" s="9"/>
      <c r="V4114" s="9"/>
      <c r="W4114" s="9" t="str">
        <f t="shared" si="130"/>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1"/>
        <v>-</v>
      </c>
      <c r="R4115" s="8"/>
      <c r="S4115" s="8"/>
      <c r="T4115" s="8"/>
      <c r="U4115" s="8"/>
      <c r="V4115" s="8"/>
      <c r="W4115" s="8" t="str">
        <f t="shared" si="130"/>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1"/>
        <v>-</v>
      </c>
      <c r="R4116" s="9"/>
      <c r="S4116" s="9"/>
      <c r="T4116" s="9"/>
      <c r="U4116" s="9"/>
      <c r="V4116" s="9"/>
      <c r="W4116" s="9" t="str">
        <f t="shared" si="130"/>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1"/>
        <v>-</v>
      </c>
      <c r="R4117" s="8"/>
      <c r="S4117" s="8"/>
      <c r="T4117" s="8"/>
      <c r="U4117" s="8"/>
      <c r="V4117" s="8"/>
      <c r="W4117" s="8" t="str">
        <f t="shared" si="130"/>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1"/>
        <v>-</v>
      </c>
      <c r="R4118" s="9"/>
      <c r="S4118" s="9"/>
      <c r="T4118" s="9"/>
      <c r="U4118" s="9"/>
      <c r="V4118" s="9"/>
      <c r="W4118" s="9" t="str">
        <f t="shared" si="130"/>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1"/>
        <v>-</v>
      </c>
      <c r="R4119" s="8"/>
      <c r="S4119" s="8"/>
      <c r="T4119" s="8"/>
      <c r="U4119" s="8"/>
      <c r="V4119" s="8"/>
      <c r="W4119" s="8" t="str">
        <f t="shared" si="130"/>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1"/>
        <v>-</v>
      </c>
      <c r="R4120" s="9"/>
      <c r="S4120" s="9"/>
      <c r="T4120" s="9"/>
      <c r="U4120" s="9"/>
      <c r="V4120" s="9"/>
      <c r="W4120" s="9" t="str">
        <f t="shared" si="130"/>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1"/>
        <v>-</v>
      </c>
      <c r="R4121" s="8"/>
      <c r="S4121" s="8"/>
      <c r="T4121" s="8"/>
      <c r="U4121" s="8"/>
      <c r="V4121" s="8"/>
      <c r="W4121" s="8" t="str">
        <f t="shared" si="130"/>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1"/>
        <v>-</v>
      </c>
      <c r="R4122" s="9"/>
      <c r="S4122" s="9"/>
      <c r="T4122" s="9"/>
      <c r="U4122" s="9"/>
      <c r="V4122" s="9"/>
      <c r="W4122" s="9" t="str">
        <f t="shared" si="130"/>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1"/>
        <v>-</v>
      </c>
      <c r="R4123" s="8"/>
      <c r="S4123" s="8"/>
      <c r="T4123" s="8"/>
      <c r="U4123" s="8"/>
      <c r="V4123" s="8"/>
      <c r="W4123" s="8" t="str">
        <f t="shared" si="130"/>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1"/>
        <v>-</v>
      </c>
      <c r="R4124" s="9"/>
      <c r="S4124" s="9"/>
      <c r="T4124" s="9"/>
      <c r="U4124" s="9"/>
      <c r="V4124" s="9"/>
      <c r="W4124" s="9" t="str">
        <f t="shared" si="130"/>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1"/>
        <v>-</v>
      </c>
      <c r="R4125" s="8"/>
      <c r="S4125" s="8"/>
      <c r="T4125" s="8"/>
      <c r="U4125" s="8"/>
      <c r="V4125" s="8"/>
      <c r="W4125" s="8" t="str">
        <f t="shared" si="130"/>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1"/>
        <v>-</v>
      </c>
      <c r="R4126" s="9"/>
      <c r="S4126" s="9"/>
      <c r="T4126" s="9"/>
      <c r="U4126" s="9"/>
      <c r="V4126" s="9"/>
      <c r="W4126" s="9" t="str">
        <f t="shared" si="130"/>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1"/>
        <v>-</v>
      </c>
      <c r="R4127" s="8"/>
      <c r="S4127" s="8"/>
      <c r="T4127" s="8"/>
      <c r="U4127" s="8"/>
      <c r="V4127" s="8"/>
      <c r="W4127" s="8" t="str">
        <f t="shared" si="130"/>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1"/>
        <v>-</v>
      </c>
      <c r="R4128" s="9"/>
      <c r="S4128" s="9"/>
      <c r="T4128" s="9"/>
      <c r="U4128" s="9"/>
      <c r="V4128" s="9"/>
      <c r="W4128" s="9" t="str">
        <f t="shared" si="130"/>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1"/>
        <v>-</v>
      </c>
      <c r="R4129" s="8"/>
      <c r="S4129" s="8"/>
      <c r="T4129" s="8"/>
      <c r="U4129" s="8"/>
      <c r="V4129" s="8"/>
      <c r="W4129" s="8" t="str">
        <f t="shared" si="130"/>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1"/>
        <v>-</v>
      </c>
      <c r="R4130" s="9"/>
      <c r="S4130" s="9"/>
      <c r="T4130" s="9"/>
      <c r="U4130" s="9"/>
      <c r="V4130" s="9"/>
      <c r="W4130" s="9" t="str">
        <f t="shared" si="130"/>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1"/>
        <v>-</v>
      </c>
      <c r="R4131" s="8"/>
      <c r="S4131" s="8"/>
      <c r="T4131" s="8"/>
      <c r="U4131" s="8"/>
      <c r="V4131" s="8"/>
      <c r="W4131" s="8" t="str">
        <f t="shared" si="130"/>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1"/>
        <v>-</v>
      </c>
      <c r="R4132" s="9"/>
      <c r="S4132" s="9"/>
      <c r="T4132" s="9"/>
      <c r="U4132" s="9"/>
      <c r="V4132" s="9"/>
      <c r="W4132" s="9" t="str">
        <f t="shared" si="130"/>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1"/>
        <v>-</v>
      </c>
      <c r="R4133" s="8"/>
      <c r="S4133" s="8"/>
      <c r="T4133" s="8"/>
      <c r="U4133" s="8"/>
      <c r="V4133" s="8"/>
      <c r="W4133" s="8" t="str">
        <f t="shared" si="130"/>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1"/>
        <v>-</v>
      </c>
      <c r="R4134" s="9"/>
      <c r="S4134" s="9"/>
      <c r="T4134" s="9"/>
      <c r="U4134" s="9"/>
      <c r="V4134" s="9"/>
      <c r="W4134" s="9" t="str">
        <f t="shared" si="130"/>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1"/>
        <v>-</v>
      </c>
      <c r="R4135" s="8"/>
      <c r="S4135" s="8"/>
      <c r="T4135" s="8"/>
      <c r="U4135" s="8"/>
      <c r="V4135" s="8"/>
      <c r="W4135" s="8" t="str">
        <f t="shared" si="130"/>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1"/>
        <v>-</v>
      </c>
      <c r="R4136" s="9"/>
      <c r="S4136" s="9"/>
      <c r="T4136" s="9"/>
      <c r="U4136" s="9"/>
      <c r="V4136" s="9"/>
      <c r="W4136" s="9" t="str">
        <f t="shared" si="130"/>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1"/>
        <v>-</v>
      </c>
      <c r="R4137" s="8"/>
      <c r="S4137" s="8"/>
      <c r="T4137" s="8"/>
      <c r="U4137" s="8"/>
      <c r="V4137" s="8"/>
      <c r="W4137" s="8" t="str">
        <f t="shared" si="130"/>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1"/>
        <v>-</v>
      </c>
      <c r="R4138" s="9"/>
      <c r="S4138" s="9"/>
      <c r="T4138" s="9"/>
      <c r="U4138" s="9"/>
      <c r="V4138" s="9"/>
      <c r="W4138" s="9" t="str">
        <f t="shared" si="130"/>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1"/>
        <v>-</v>
      </c>
      <c r="R4139" s="8"/>
      <c r="S4139" s="8"/>
      <c r="T4139" s="8"/>
      <c r="U4139" s="8"/>
      <c r="V4139" s="8"/>
      <c r="W4139" s="8" t="str">
        <f t="shared" si="130"/>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1"/>
        <v>-</v>
      </c>
      <c r="R4140" s="9"/>
      <c r="S4140" s="9"/>
      <c r="T4140" s="9"/>
      <c r="U4140" s="9"/>
      <c r="V4140" s="9"/>
      <c r="W4140" s="9" t="str">
        <f t="shared" si="130"/>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1"/>
        <v>-</v>
      </c>
      <c r="R4141" s="8"/>
      <c r="S4141" s="8"/>
      <c r="T4141" s="8"/>
      <c r="U4141" s="8"/>
      <c r="V4141" s="8"/>
      <c r="W4141" s="8" t="str">
        <f t="shared" si="130"/>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1"/>
        <v>-</v>
      </c>
      <c r="R4142" s="9"/>
      <c r="S4142" s="9"/>
      <c r="T4142" s="9"/>
      <c r="U4142" s="9"/>
      <c r="V4142" s="9"/>
      <c r="W4142" s="9" t="str">
        <f t="shared" si="130"/>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1"/>
        <v>-</v>
      </c>
      <c r="R4143" s="8"/>
      <c r="S4143" s="8"/>
      <c r="T4143" s="8"/>
      <c r="U4143" s="8"/>
      <c r="V4143" s="8"/>
      <c r="W4143" s="8" t="str">
        <f t="shared" si="130"/>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1"/>
        <v>-</v>
      </c>
      <c r="R4144" s="9"/>
      <c r="S4144" s="9"/>
      <c r="T4144" s="9"/>
      <c r="U4144" s="9"/>
      <c r="V4144" s="9"/>
      <c r="W4144" s="9" t="str">
        <f t="shared" si="130"/>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1"/>
        <v>-</v>
      </c>
      <c r="R4145" s="8"/>
      <c r="S4145" s="8"/>
      <c r="T4145" s="8"/>
      <c r="U4145" s="8"/>
      <c r="V4145" s="8"/>
      <c r="W4145" s="8" t="str">
        <f t="shared" si="130"/>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1"/>
        <v>-</v>
      </c>
      <c r="R4146" s="9"/>
      <c r="S4146" s="9"/>
      <c r="T4146" s="9"/>
      <c r="U4146" s="9"/>
      <c r="V4146" s="9"/>
      <c r="W4146" s="9" t="str">
        <f t="shared" si="130"/>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1"/>
        <v>-</v>
      </c>
      <c r="R4147" s="8"/>
      <c r="S4147" s="8"/>
      <c r="T4147" s="8"/>
      <c r="U4147" s="8"/>
      <c r="V4147" s="8"/>
      <c r="W4147" s="8" t="str">
        <f t="shared" si="130"/>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1"/>
        <v>-</v>
      </c>
      <c r="R4148" s="9"/>
      <c r="S4148" s="9"/>
      <c r="T4148" s="9"/>
      <c r="U4148" s="9"/>
      <c r="V4148" s="9"/>
      <c r="W4148" s="9" t="str">
        <f t="shared" si="130"/>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1"/>
        <v>-</v>
      </c>
      <c r="R4149" s="8"/>
      <c r="S4149" s="8"/>
      <c r="T4149" s="8"/>
      <c r="U4149" s="8"/>
      <c r="V4149" s="8"/>
      <c r="W4149" s="8" t="str">
        <f t="shared" si="130"/>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1"/>
        <v>-</v>
      </c>
      <c r="R4150" s="9"/>
      <c r="S4150" s="9"/>
      <c r="T4150" s="9"/>
      <c r="U4150" s="9"/>
      <c r="V4150" s="9"/>
      <c r="W4150" s="9" t="str">
        <f t="shared" si="130"/>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1"/>
        <v>-</v>
      </c>
      <c r="R4151" s="8"/>
      <c r="S4151" s="8"/>
      <c r="T4151" s="8"/>
      <c r="U4151" s="8"/>
      <c r="V4151" s="8"/>
      <c r="W4151" s="8" t="str">
        <f t="shared" si="130"/>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1"/>
        <v>-</v>
      </c>
      <c r="R4152" s="9"/>
      <c r="S4152" s="9"/>
      <c r="T4152" s="9"/>
      <c r="U4152" s="9"/>
      <c r="V4152" s="9"/>
      <c r="W4152" s="9" t="str">
        <f t="shared" si="130"/>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1"/>
        <v>-</v>
      </c>
      <c r="R4153" s="8"/>
      <c r="S4153" s="8"/>
      <c r="T4153" s="8"/>
      <c r="U4153" s="8"/>
      <c r="V4153" s="8"/>
      <c r="W4153" s="8" t="str">
        <f t="shared" si="130"/>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1"/>
        <v>-</v>
      </c>
      <c r="R4154" s="9"/>
      <c r="S4154" s="9"/>
      <c r="T4154" s="9"/>
      <c r="U4154" s="9"/>
      <c r="V4154" s="9"/>
      <c r="W4154" s="9" t="str">
        <f t="shared" si="130"/>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1"/>
        <v>-</v>
      </c>
      <c r="R4155" s="8"/>
      <c r="S4155" s="8"/>
      <c r="T4155" s="8"/>
      <c r="U4155" s="8"/>
      <c r="V4155" s="8"/>
      <c r="W4155" s="8" t="str">
        <f t="shared" si="130"/>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1"/>
        <v>-</v>
      </c>
      <c r="R4156" s="9"/>
      <c r="S4156" s="9"/>
      <c r="T4156" s="9"/>
      <c r="U4156" s="9"/>
      <c r="V4156" s="9"/>
      <c r="W4156" s="9" t="str">
        <f t="shared" si="130"/>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1"/>
        <v>-</v>
      </c>
      <c r="R4157" s="8"/>
      <c r="S4157" s="8"/>
      <c r="T4157" s="8"/>
      <c r="U4157" s="8"/>
      <c r="V4157" s="8"/>
      <c r="W4157" s="8" t="str">
        <f t="shared" si="130"/>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1"/>
        <v>-</v>
      </c>
      <c r="R4158" s="9"/>
      <c r="S4158" s="9"/>
      <c r="T4158" s="9"/>
      <c r="U4158" s="9"/>
      <c r="V4158" s="9"/>
      <c r="W4158" s="9" t="str">
        <f t="shared" si="130"/>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1"/>
        <v>-</v>
      </c>
      <c r="R4159" s="8"/>
      <c r="S4159" s="8"/>
      <c r="T4159" s="8"/>
      <c r="U4159" s="8"/>
      <c r="V4159" s="8"/>
      <c r="W4159" s="8" t="str">
        <f t="shared" si="130"/>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1"/>
        <v>-</v>
      </c>
      <c r="R4160" s="9"/>
      <c r="S4160" s="9"/>
      <c r="T4160" s="9"/>
      <c r="U4160" s="9"/>
      <c r="V4160" s="9"/>
      <c r="W4160" s="9" t="str">
        <f t="shared" si="130"/>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1"/>
        <v>-</v>
      </c>
      <c r="R4161" s="8"/>
      <c r="S4161" s="8"/>
      <c r="T4161" s="8"/>
      <c r="U4161" s="8"/>
      <c r="V4161" s="8"/>
      <c r="W4161" s="8" t="str">
        <f t="shared" si="130"/>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1"/>
        <v>-</v>
      </c>
      <c r="R4162" s="9"/>
      <c r="S4162" s="9"/>
      <c r="T4162" s="9"/>
      <c r="U4162" s="9"/>
      <c r="V4162" s="9"/>
      <c r="W4162" s="9" t="str">
        <f t="shared" si="130"/>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1"/>
        <v>-</v>
      </c>
      <c r="R4163" s="8"/>
      <c r="S4163" s="8"/>
      <c r="T4163" s="8"/>
      <c r="U4163" s="8"/>
      <c r="V4163" s="8"/>
      <c r="W4163" s="8" t="str">
        <f t="shared" si="130"/>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1"/>
        <v>-</v>
      </c>
      <c r="R4164" s="9"/>
      <c r="S4164" s="9"/>
      <c r="T4164" s="9"/>
      <c r="U4164" s="9"/>
      <c r="V4164" s="9"/>
      <c r="W4164" s="9" t="str">
        <f t="shared" si="130"/>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1"/>
        <v>-</v>
      </c>
      <c r="R4165" s="8"/>
      <c r="S4165" s="8"/>
      <c r="T4165" s="8"/>
      <c r="U4165" s="8"/>
      <c r="V4165" s="8"/>
      <c r="W4165" s="8" t="str">
        <f t="shared" ref="W4165:W4228" si="132">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3">IF(B4166&gt;1/1/1900, (IF(R4166="Closed",(DATEDIF(B4166,P4166,"d"))-(DATEDIF(M4166,O4166,"d")),IF(OR(R4166="Pending",ISBLANK(P4166)),TODAY()-B4166))),"-")</f>
        <v>-</v>
      </c>
      <c r="R4166" s="9"/>
      <c r="S4166" s="9"/>
      <c r="T4166" s="9"/>
      <c r="U4166" s="9"/>
      <c r="V4166" s="9"/>
      <c r="W4166" s="9" t="str">
        <f t="shared" si="132"/>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3"/>
        <v>-</v>
      </c>
      <c r="R4167" s="8"/>
      <c r="S4167" s="8"/>
      <c r="T4167" s="8"/>
      <c r="U4167" s="8"/>
      <c r="V4167" s="8"/>
      <c r="W4167" s="8" t="str">
        <f t="shared" si="132"/>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3"/>
        <v>-</v>
      </c>
      <c r="R4168" s="9"/>
      <c r="S4168" s="9"/>
      <c r="T4168" s="9"/>
      <c r="U4168" s="9"/>
      <c r="V4168" s="9"/>
      <c r="W4168" s="9" t="str">
        <f t="shared" si="132"/>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3"/>
        <v>-</v>
      </c>
      <c r="R4169" s="8"/>
      <c r="S4169" s="8"/>
      <c r="T4169" s="8"/>
      <c r="U4169" s="8"/>
      <c r="V4169" s="8"/>
      <c r="W4169" s="8" t="str">
        <f t="shared" si="132"/>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3"/>
        <v>-</v>
      </c>
      <c r="R4170" s="9"/>
      <c r="S4170" s="9"/>
      <c r="T4170" s="9"/>
      <c r="U4170" s="9"/>
      <c r="V4170" s="9"/>
      <c r="W4170" s="9" t="str">
        <f t="shared" si="132"/>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3"/>
        <v>-</v>
      </c>
      <c r="R4171" s="8"/>
      <c r="S4171" s="8"/>
      <c r="T4171" s="8"/>
      <c r="U4171" s="8"/>
      <c r="V4171" s="8"/>
      <c r="W4171" s="8" t="str">
        <f t="shared" si="132"/>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3"/>
        <v>-</v>
      </c>
      <c r="R4172" s="9"/>
      <c r="S4172" s="9"/>
      <c r="T4172" s="9"/>
      <c r="U4172" s="9"/>
      <c r="V4172" s="9"/>
      <c r="W4172" s="9" t="str">
        <f t="shared" si="132"/>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3"/>
        <v>-</v>
      </c>
      <c r="R4173" s="8"/>
      <c r="S4173" s="8"/>
      <c r="T4173" s="8"/>
      <c r="U4173" s="8"/>
      <c r="V4173" s="8"/>
      <c r="W4173" s="8" t="str">
        <f t="shared" si="132"/>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3"/>
        <v>-</v>
      </c>
      <c r="R4174" s="9"/>
      <c r="S4174" s="9"/>
      <c r="T4174" s="9"/>
      <c r="U4174" s="9"/>
      <c r="V4174" s="9"/>
      <c r="W4174" s="9" t="str">
        <f t="shared" si="132"/>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3"/>
        <v>-</v>
      </c>
      <c r="R4175" s="8"/>
      <c r="S4175" s="8"/>
      <c r="T4175" s="8"/>
      <c r="U4175" s="8"/>
      <c r="V4175" s="8"/>
      <c r="W4175" s="8" t="str">
        <f t="shared" si="132"/>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3"/>
        <v>-</v>
      </c>
      <c r="R4176" s="9"/>
      <c r="S4176" s="9"/>
      <c r="T4176" s="9"/>
      <c r="U4176" s="9"/>
      <c r="V4176" s="9"/>
      <c r="W4176" s="9" t="str">
        <f t="shared" si="132"/>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3"/>
        <v>-</v>
      </c>
      <c r="R4177" s="8"/>
      <c r="S4177" s="8"/>
      <c r="T4177" s="8"/>
      <c r="U4177" s="8"/>
      <c r="V4177" s="8"/>
      <c r="W4177" s="8" t="str">
        <f t="shared" si="132"/>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3"/>
        <v>-</v>
      </c>
      <c r="R4178" s="9"/>
      <c r="S4178" s="9"/>
      <c r="T4178" s="9"/>
      <c r="U4178" s="9"/>
      <c r="V4178" s="9"/>
      <c r="W4178" s="9" t="str">
        <f t="shared" si="132"/>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3"/>
        <v>-</v>
      </c>
      <c r="R4179" s="8"/>
      <c r="S4179" s="8"/>
      <c r="T4179" s="8"/>
      <c r="U4179" s="8"/>
      <c r="V4179" s="8"/>
      <c r="W4179" s="8" t="str">
        <f t="shared" si="132"/>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3"/>
        <v>-</v>
      </c>
      <c r="R4180" s="9"/>
      <c r="S4180" s="9"/>
      <c r="T4180" s="9"/>
      <c r="U4180" s="9"/>
      <c r="V4180" s="9"/>
      <c r="W4180" s="9" t="str">
        <f t="shared" si="132"/>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3"/>
        <v>-</v>
      </c>
      <c r="R4181" s="8"/>
      <c r="S4181" s="8"/>
      <c r="T4181" s="8"/>
      <c r="U4181" s="8"/>
      <c r="V4181" s="8"/>
      <c r="W4181" s="8" t="str">
        <f t="shared" si="132"/>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3"/>
        <v>-</v>
      </c>
      <c r="R4182" s="9"/>
      <c r="S4182" s="9"/>
      <c r="T4182" s="9"/>
      <c r="U4182" s="9"/>
      <c r="V4182" s="9"/>
      <c r="W4182" s="9" t="str">
        <f t="shared" si="132"/>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3"/>
        <v>-</v>
      </c>
      <c r="R4183" s="8"/>
      <c r="S4183" s="8"/>
      <c r="T4183" s="8"/>
      <c r="U4183" s="8"/>
      <c r="V4183" s="8"/>
      <c r="W4183" s="8" t="str">
        <f t="shared" si="132"/>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3"/>
        <v>-</v>
      </c>
      <c r="R4184" s="9"/>
      <c r="S4184" s="9"/>
      <c r="T4184" s="9"/>
      <c r="U4184" s="9"/>
      <c r="V4184" s="9"/>
      <c r="W4184" s="9" t="str">
        <f t="shared" si="132"/>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3"/>
        <v>-</v>
      </c>
      <c r="R4185" s="8"/>
      <c r="S4185" s="8"/>
      <c r="T4185" s="8"/>
      <c r="U4185" s="8"/>
      <c r="V4185" s="8"/>
      <c r="W4185" s="8" t="str">
        <f t="shared" si="132"/>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3"/>
        <v>-</v>
      </c>
      <c r="R4186" s="9"/>
      <c r="S4186" s="9"/>
      <c r="T4186" s="9"/>
      <c r="U4186" s="9"/>
      <c r="V4186" s="9"/>
      <c r="W4186" s="9" t="str">
        <f t="shared" si="132"/>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3"/>
        <v>-</v>
      </c>
      <c r="R4187" s="8"/>
      <c r="S4187" s="8"/>
      <c r="T4187" s="8"/>
      <c r="U4187" s="8"/>
      <c r="V4187" s="8"/>
      <c r="W4187" s="8" t="str">
        <f t="shared" si="132"/>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3"/>
        <v>-</v>
      </c>
      <c r="R4188" s="9"/>
      <c r="S4188" s="9"/>
      <c r="T4188" s="9"/>
      <c r="U4188" s="9"/>
      <c r="V4188" s="9"/>
      <c r="W4188" s="9" t="str">
        <f t="shared" si="132"/>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3"/>
        <v>-</v>
      </c>
      <c r="R4189" s="8"/>
      <c r="S4189" s="8"/>
      <c r="T4189" s="8"/>
      <c r="U4189" s="8"/>
      <c r="V4189" s="8"/>
      <c r="W4189" s="8" t="str">
        <f t="shared" si="132"/>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3"/>
        <v>-</v>
      </c>
      <c r="R4190" s="9"/>
      <c r="S4190" s="9"/>
      <c r="T4190" s="9"/>
      <c r="U4190" s="9"/>
      <c r="V4190" s="9"/>
      <c r="W4190" s="9" t="str">
        <f t="shared" si="132"/>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3"/>
        <v>-</v>
      </c>
      <c r="R4191" s="8"/>
      <c r="S4191" s="8"/>
      <c r="T4191" s="8"/>
      <c r="U4191" s="8"/>
      <c r="V4191" s="8"/>
      <c r="W4191" s="8" t="str">
        <f t="shared" si="132"/>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3"/>
        <v>-</v>
      </c>
      <c r="R4192" s="9"/>
      <c r="S4192" s="9"/>
      <c r="T4192" s="9"/>
      <c r="U4192" s="9"/>
      <c r="V4192" s="9"/>
      <c r="W4192" s="9" t="str">
        <f t="shared" si="132"/>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3"/>
        <v>-</v>
      </c>
      <c r="R4193" s="8"/>
      <c r="S4193" s="8"/>
      <c r="T4193" s="8"/>
      <c r="U4193" s="8"/>
      <c r="V4193" s="8"/>
      <c r="W4193" s="8" t="str">
        <f t="shared" si="132"/>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3"/>
        <v>-</v>
      </c>
      <c r="R4194" s="9"/>
      <c r="S4194" s="9"/>
      <c r="T4194" s="9"/>
      <c r="U4194" s="9"/>
      <c r="V4194" s="9"/>
      <c r="W4194" s="9" t="str">
        <f t="shared" si="132"/>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3"/>
        <v>-</v>
      </c>
      <c r="R4195" s="8"/>
      <c r="S4195" s="8"/>
      <c r="T4195" s="8"/>
      <c r="U4195" s="8"/>
      <c r="V4195" s="8"/>
      <c r="W4195" s="8" t="str">
        <f t="shared" si="132"/>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3"/>
        <v>-</v>
      </c>
      <c r="R4196" s="9"/>
      <c r="S4196" s="9"/>
      <c r="T4196" s="9"/>
      <c r="U4196" s="9"/>
      <c r="V4196" s="9"/>
      <c r="W4196" s="9" t="str">
        <f t="shared" si="132"/>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3"/>
        <v>-</v>
      </c>
      <c r="R4197" s="8"/>
      <c r="S4197" s="8"/>
      <c r="T4197" s="8"/>
      <c r="U4197" s="8"/>
      <c r="V4197" s="8"/>
      <c r="W4197" s="8" t="str">
        <f t="shared" si="132"/>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3"/>
        <v>-</v>
      </c>
      <c r="R4198" s="9"/>
      <c r="S4198" s="9"/>
      <c r="T4198" s="9"/>
      <c r="U4198" s="9"/>
      <c r="V4198" s="9"/>
      <c r="W4198" s="9" t="str">
        <f t="shared" si="132"/>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3"/>
        <v>-</v>
      </c>
      <c r="R4199" s="8"/>
      <c r="S4199" s="8"/>
      <c r="T4199" s="8"/>
      <c r="U4199" s="8"/>
      <c r="V4199" s="8"/>
      <c r="W4199" s="8" t="str">
        <f t="shared" si="132"/>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3"/>
        <v>-</v>
      </c>
      <c r="R4200" s="9"/>
      <c r="S4200" s="9"/>
      <c r="T4200" s="9"/>
      <c r="U4200" s="9"/>
      <c r="V4200" s="9"/>
      <c r="W4200" s="9" t="str">
        <f t="shared" si="132"/>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3"/>
        <v>-</v>
      </c>
      <c r="R4201" s="8"/>
      <c r="S4201" s="8"/>
      <c r="T4201" s="8"/>
      <c r="U4201" s="8"/>
      <c r="V4201" s="8"/>
      <c r="W4201" s="8" t="str">
        <f t="shared" si="132"/>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3"/>
        <v>-</v>
      </c>
      <c r="R4202" s="9"/>
      <c r="S4202" s="9"/>
      <c r="T4202" s="9"/>
      <c r="U4202" s="9"/>
      <c r="V4202" s="9"/>
      <c r="W4202" s="9" t="str">
        <f t="shared" si="132"/>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3"/>
        <v>-</v>
      </c>
      <c r="R4203" s="8"/>
      <c r="S4203" s="8"/>
      <c r="T4203" s="8"/>
      <c r="U4203" s="8"/>
      <c r="V4203" s="8"/>
      <c r="W4203" s="8" t="str">
        <f t="shared" si="132"/>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3"/>
        <v>-</v>
      </c>
      <c r="R4204" s="9"/>
      <c r="S4204" s="9"/>
      <c r="T4204" s="9"/>
      <c r="U4204" s="9"/>
      <c r="V4204" s="9"/>
      <c r="W4204" s="9" t="str">
        <f t="shared" si="132"/>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3"/>
        <v>-</v>
      </c>
      <c r="R4205" s="8"/>
      <c r="S4205" s="8"/>
      <c r="T4205" s="8"/>
      <c r="U4205" s="8"/>
      <c r="V4205" s="8"/>
      <c r="W4205" s="8" t="str">
        <f t="shared" si="132"/>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3"/>
        <v>-</v>
      </c>
      <c r="R4206" s="9"/>
      <c r="S4206" s="9"/>
      <c r="T4206" s="9"/>
      <c r="U4206" s="9"/>
      <c r="V4206" s="9"/>
      <c r="W4206" s="9" t="str">
        <f t="shared" si="132"/>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3"/>
        <v>-</v>
      </c>
      <c r="R4207" s="8"/>
      <c r="S4207" s="8"/>
      <c r="T4207" s="8"/>
      <c r="U4207" s="8"/>
      <c r="V4207" s="8"/>
      <c r="W4207" s="8" t="str">
        <f t="shared" si="132"/>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3"/>
        <v>-</v>
      </c>
      <c r="R4208" s="9"/>
      <c r="S4208" s="9"/>
      <c r="T4208" s="9"/>
      <c r="U4208" s="9"/>
      <c r="V4208" s="9"/>
      <c r="W4208" s="9" t="str">
        <f t="shared" si="132"/>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3"/>
        <v>-</v>
      </c>
      <c r="R4209" s="8"/>
      <c r="S4209" s="8"/>
      <c r="T4209" s="8"/>
      <c r="U4209" s="8"/>
      <c r="V4209" s="8"/>
      <c r="W4209" s="8" t="str">
        <f t="shared" si="132"/>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3"/>
        <v>-</v>
      </c>
      <c r="R4210" s="9"/>
      <c r="S4210" s="9"/>
      <c r="T4210" s="9"/>
      <c r="U4210" s="9"/>
      <c r="V4210" s="9"/>
      <c r="W4210" s="9" t="str">
        <f t="shared" si="132"/>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3"/>
        <v>-</v>
      </c>
      <c r="R4211" s="8"/>
      <c r="S4211" s="8"/>
      <c r="T4211" s="8"/>
      <c r="U4211" s="8"/>
      <c r="V4211" s="8"/>
      <c r="W4211" s="8" t="str">
        <f t="shared" si="132"/>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3"/>
        <v>-</v>
      </c>
      <c r="R4212" s="9"/>
      <c r="S4212" s="9"/>
      <c r="T4212" s="9"/>
      <c r="U4212" s="9"/>
      <c r="V4212" s="9"/>
      <c r="W4212" s="9" t="str">
        <f t="shared" si="132"/>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3"/>
        <v>-</v>
      </c>
      <c r="R4213" s="8"/>
      <c r="S4213" s="8"/>
      <c r="T4213" s="8"/>
      <c r="U4213" s="8"/>
      <c r="V4213" s="8"/>
      <c r="W4213" s="8" t="str">
        <f t="shared" si="132"/>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3"/>
        <v>-</v>
      </c>
      <c r="R4214" s="9"/>
      <c r="S4214" s="9"/>
      <c r="T4214" s="9"/>
      <c r="U4214" s="9"/>
      <c r="V4214" s="9"/>
      <c r="W4214" s="9" t="str">
        <f t="shared" si="132"/>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3"/>
        <v>-</v>
      </c>
      <c r="R4215" s="8"/>
      <c r="S4215" s="8"/>
      <c r="T4215" s="8"/>
      <c r="U4215" s="8"/>
      <c r="V4215" s="8"/>
      <c r="W4215" s="8" t="str">
        <f t="shared" si="132"/>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3"/>
        <v>-</v>
      </c>
      <c r="R4216" s="9"/>
      <c r="S4216" s="9"/>
      <c r="T4216" s="9"/>
      <c r="U4216" s="9"/>
      <c r="V4216" s="9"/>
      <c r="W4216" s="9" t="str">
        <f t="shared" si="132"/>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3"/>
        <v>-</v>
      </c>
      <c r="R4217" s="8"/>
      <c r="S4217" s="8"/>
      <c r="T4217" s="8"/>
      <c r="U4217" s="8"/>
      <c r="V4217" s="8"/>
      <c r="W4217" s="8" t="str">
        <f t="shared" si="132"/>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3"/>
        <v>-</v>
      </c>
      <c r="R4218" s="9"/>
      <c r="S4218" s="9"/>
      <c r="T4218" s="9"/>
      <c r="U4218" s="9"/>
      <c r="V4218" s="9"/>
      <c r="W4218" s="9" t="str">
        <f t="shared" si="132"/>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3"/>
        <v>-</v>
      </c>
      <c r="R4219" s="8"/>
      <c r="S4219" s="8"/>
      <c r="T4219" s="8"/>
      <c r="U4219" s="8"/>
      <c r="V4219" s="8"/>
      <c r="W4219" s="8" t="str">
        <f t="shared" si="132"/>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3"/>
        <v>-</v>
      </c>
      <c r="R4220" s="9"/>
      <c r="S4220" s="9"/>
      <c r="T4220" s="9"/>
      <c r="U4220" s="9"/>
      <c r="V4220" s="9"/>
      <c r="W4220" s="9" t="str">
        <f t="shared" si="132"/>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3"/>
        <v>-</v>
      </c>
      <c r="R4221" s="8"/>
      <c r="S4221" s="8"/>
      <c r="T4221" s="8"/>
      <c r="U4221" s="8"/>
      <c r="V4221" s="8"/>
      <c r="W4221" s="8" t="str">
        <f t="shared" si="132"/>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3"/>
        <v>-</v>
      </c>
      <c r="R4222" s="9"/>
      <c r="S4222" s="9"/>
      <c r="T4222" s="9"/>
      <c r="U4222" s="9"/>
      <c r="V4222" s="9"/>
      <c r="W4222" s="9" t="str">
        <f t="shared" si="132"/>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3"/>
        <v>-</v>
      </c>
      <c r="R4223" s="8"/>
      <c r="S4223" s="8"/>
      <c r="T4223" s="8"/>
      <c r="U4223" s="8"/>
      <c r="V4223" s="8"/>
      <c r="W4223" s="8" t="str">
        <f t="shared" si="132"/>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3"/>
        <v>-</v>
      </c>
      <c r="R4224" s="9"/>
      <c r="S4224" s="9"/>
      <c r="T4224" s="9"/>
      <c r="U4224" s="9"/>
      <c r="V4224" s="9"/>
      <c r="W4224" s="9" t="str">
        <f t="shared" si="132"/>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3"/>
        <v>-</v>
      </c>
      <c r="R4225" s="8"/>
      <c r="S4225" s="8"/>
      <c r="T4225" s="8"/>
      <c r="U4225" s="8"/>
      <c r="V4225" s="8"/>
      <c r="W4225" s="8" t="str">
        <f t="shared" si="132"/>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3"/>
        <v>-</v>
      </c>
      <c r="R4226" s="9"/>
      <c r="S4226" s="9"/>
      <c r="T4226" s="9"/>
      <c r="U4226" s="9"/>
      <c r="V4226" s="9"/>
      <c r="W4226" s="9" t="str">
        <f t="shared" si="132"/>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3"/>
        <v>-</v>
      </c>
      <c r="R4227" s="8"/>
      <c r="S4227" s="8"/>
      <c r="T4227" s="8"/>
      <c r="U4227" s="8"/>
      <c r="V4227" s="8"/>
      <c r="W4227" s="8" t="str">
        <f t="shared" si="132"/>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3"/>
        <v>-</v>
      </c>
      <c r="R4228" s="9"/>
      <c r="S4228" s="9"/>
      <c r="T4228" s="9"/>
      <c r="U4228" s="9"/>
      <c r="V4228" s="9"/>
      <c r="W4228" s="9" t="str">
        <f t="shared" si="132"/>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3"/>
        <v>-</v>
      </c>
      <c r="R4229" s="8"/>
      <c r="S4229" s="8"/>
      <c r="T4229" s="8"/>
      <c r="U4229" s="8"/>
      <c r="V4229" s="8"/>
      <c r="W4229" s="8" t="str">
        <f t="shared" ref="W4229:W4292" si="134">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5">IF(B4230&gt;1/1/1900, (IF(R4230="Closed",(DATEDIF(B4230,P4230,"d"))-(DATEDIF(M4230,O4230,"d")),IF(OR(R4230="Pending",ISBLANK(P4230)),TODAY()-B4230))),"-")</f>
        <v>-</v>
      </c>
      <c r="R4230" s="9"/>
      <c r="S4230" s="9"/>
      <c r="T4230" s="9"/>
      <c r="U4230" s="9"/>
      <c r="V4230" s="9"/>
      <c r="W4230" s="9" t="str">
        <f t="shared" si="134"/>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5"/>
        <v>-</v>
      </c>
      <c r="R4231" s="8"/>
      <c r="S4231" s="8"/>
      <c r="T4231" s="8"/>
      <c r="U4231" s="8"/>
      <c r="V4231" s="8"/>
      <c r="W4231" s="8" t="str">
        <f t="shared" si="134"/>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5"/>
        <v>-</v>
      </c>
      <c r="R4232" s="9"/>
      <c r="S4232" s="9"/>
      <c r="T4232" s="9"/>
      <c r="U4232" s="9"/>
      <c r="V4232" s="9"/>
      <c r="W4232" s="9" t="str">
        <f t="shared" si="134"/>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5"/>
        <v>-</v>
      </c>
      <c r="R4233" s="8"/>
      <c r="S4233" s="8"/>
      <c r="T4233" s="8"/>
      <c r="U4233" s="8"/>
      <c r="V4233" s="8"/>
      <c r="W4233" s="8" t="str">
        <f t="shared" si="134"/>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5"/>
        <v>-</v>
      </c>
      <c r="R4234" s="9"/>
      <c r="S4234" s="9"/>
      <c r="T4234" s="9"/>
      <c r="U4234" s="9"/>
      <c r="V4234" s="9"/>
      <c r="W4234" s="9" t="str">
        <f t="shared" si="134"/>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5"/>
        <v>-</v>
      </c>
      <c r="R4235" s="8"/>
      <c r="S4235" s="8"/>
      <c r="T4235" s="8"/>
      <c r="U4235" s="8"/>
      <c r="V4235" s="8"/>
      <c r="W4235" s="8" t="str">
        <f t="shared" si="134"/>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5"/>
        <v>-</v>
      </c>
      <c r="R4236" s="9"/>
      <c r="S4236" s="9"/>
      <c r="T4236" s="9"/>
      <c r="U4236" s="9"/>
      <c r="V4236" s="9"/>
      <c r="W4236" s="9" t="str">
        <f t="shared" si="134"/>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5"/>
        <v>-</v>
      </c>
      <c r="R4237" s="8"/>
      <c r="S4237" s="8"/>
      <c r="T4237" s="8"/>
      <c r="U4237" s="8"/>
      <c r="V4237" s="8"/>
      <c r="W4237" s="8" t="str">
        <f t="shared" si="134"/>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5"/>
        <v>-</v>
      </c>
      <c r="R4238" s="9"/>
      <c r="S4238" s="9"/>
      <c r="T4238" s="9"/>
      <c r="U4238" s="9"/>
      <c r="V4238" s="9"/>
      <c r="W4238" s="9" t="str">
        <f t="shared" si="134"/>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5"/>
        <v>-</v>
      </c>
      <c r="R4239" s="8"/>
      <c r="S4239" s="8"/>
      <c r="T4239" s="8"/>
      <c r="U4239" s="8"/>
      <c r="V4239" s="8"/>
      <c r="W4239" s="8" t="str">
        <f t="shared" si="134"/>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5"/>
        <v>-</v>
      </c>
      <c r="R4240" s="9"/>
      <c r="S4240" s="9"/>
      <c r="T4240" s="9"/>
      <c r="U4240" s="9"/>
      <c r="V4240" s="9"/>
      <c r="W4240" s="9" t="str">
        <f t="shared" si="134"/>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5"/>
        <v>-</v>
      </c>
      <c r="R4241" s="8"/>
      <c r="S4241" s="8"/>
      <c r="T4241" s="8"/>
      <c r="U4241" s="8"/>
      <c r="V4241" s="8"/>
      <c r="W4241" s="8" t="str">
        <f t="shared" si="134"/>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5"/>
        <v>-</v>
      </c>
      <c r="R4242" s="9"/>
      <c r="S4242" s="9"/>
      <c r="T4242" s="9"/>
      <c r="U4242" s="9"/>
      <c r="V4242" s="9"/>
      <c r="W4242" s="9" t="str">
        <f t="shared" si="134"/>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5"/>
        <v>-</v>
      </c>
      <c r="R4243" s="8"/>
      <c r="S4243" s="8"/>
      <c r="T4243" s="8"/>
      <c r="U4243" s="8"/>
      <c r="V4243" s="8"/>
      <c r="W4243" s="8" t="str">
        <f t="shared" si="134"/>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5"/>
        <v>-</v>
      </c>
      <c r="R4244" s="9"/>
      <c r="S4244" s="9"/>
      <c r="T4244" s="9"/>
      <c r="U4244" s="9"/>
      <c r="V4244" s="9"/>
      <c r="W4244" s="9" t="str">
        <f t="shared" si="134"/>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5"/>
        <v>-</v>
      </c>
      <c r="R4245" s="8"/>
      <c r="S4245" s="8"/>
      <c r="T4245" s="8"/>
      <c r="U4245" s="8"/>
      <c r="V4245" s="8"/>
      <c r="W4245" s="8" t="str">
        <f t="shared" si="134"/>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5"/>
        <v>-</v>
      </c>
      <c r="R4246" s="9"/>
      <c r="S4246" s="9"/>
      <c r="T4246" s="9"/>
      <c r="U4246" s="9"/>
      <c r="V4246" s="9"/>
      <c r="W4246" s="9" t="str">
        <f t="shared" si="134"/>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5"/>
        <v>-</v>
      </c>
      <c r="R4247" s="8"/>
      <c r="S4247" s="8"/>
      <c r="T4247" s="8"/>
      <c r="U4247" s="8"/>
      <c r="V4247" s="8"/>
      <c r="W4247" s="8" t="str">
        <f t="shared" si="134"/>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5"/>
        <v>-</v>
      </c>
      <c r="R4248" s="9"/>
      <c r="S4248" s="9"/>
      <c r="T4248" s="9"/>
      <c r="U4248" s="9"/>
      <c r="V4248" s="9"/>
      <c r="W4248" s="9" t="str">
        <f t="shared" si="134"/>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5"/>
        <v>-</v>
      </c>
      <c r="R4249" s="8"/>
      <c r="S4249" s="8"/>
      <c r="T4249" s="8"/>
      <c r="U4249" s="8"/>
      <c r="V4249" s="8"/>
      <c r="W4249" s="8" t="str">
        <f t="shared" si="134"/>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5"/>
        <v>-</v>
      </c>
      <c r="R4250" s="9"/>
      <c r="S4250" s="9"/>
      <c r="T4250" s="9"/>
      <c r="U4250" s="9"/>
      <c r="V4250" s="9"/>
      <c r="W4250" s="9" t="str">
        <f t="shared" si="134"/>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5"/>
        <v>-</v>
      </c>
      <c r="R4251" s="8"/>
      <c r="S4251" s="8"/>
      <c r="T4251" s="8"/>
      <c r="U4251" s="8"/>
      <c r="V4251" s="8"/>
      <c r="W4251" s="8" t="str">
        <f t="shared" si="134"/>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5"/>
        <v>-</v>
      </c>
      <c r="R4252" s="9"/>
      <c r="S4252" s="9"/>
      <c r="T4252" s="9"/>
      <c r="U4252" s="9"/>
      <c r="V4252" s="9"/>
      <c r="W4252" s="9" t="str">
        <f t="shared" si="134"/>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5"/>
        <v>-</v>
      </c>
      <c r="R4253" s="8"/>
      <c r="S4253" s="8"/>
      <c r="T4253" s="8"/>
      <c r="U4253" s="8"/>
      <c r="V4253" s="8"/>
      <c r="W4253" s="8" t="str">
        <f t="shared" si="134"/>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5"/>
        <v>-</v>
      </c>
      <c r="R4254" s="9"/>
      <c r="S4254" s="9"/>
      <c r="T4254" s="9"/>
      <c r="U4254" s="9"/>
      <c r="V4254" s="9"/>
      <c r="W4254" s="9" t="str">
        <f t="shared" si="134"/>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5"/>
        <v>-</v>
      </c>
      <c r="R4255" s="8"/>
      <c r="S4255" s="8"/>
      <c r="T4255" s="8"/>
      <c r="U4255" s="8"/>
      <c r="V4255" s="8"/>
      <c r="W4255" s="8" t="str">
        <f t="shared" si="134"/>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5"/>
        <v>-</v>
      </c>
      <c r="R4256" s="9"/>
      <c r="S4256" s="9"/>
      <c r="T4256" s="9"/>
      <c r="U4256" s="9"/>
      <c r="V4256" s="9"/>
      <c r="W4256" s="9" t="str">
        <f t="shared" si="134"/>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5"/>
        <v>-</v>
      </c>
      <c r="R4257" s="8"/>
      <c r="S4257" s="8"/>
      <c r="T4257" s="8"/>
      <c r="U4257" s="8"/>
      <c r="V4257" s="8"/>
      <c r="W4257" s="8" t="str">
        <f t="shared" si="134"/>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5"/>
        <v>-</v>
      </c>
      <c r="R4258" s="9"/>
      <c r="S4258" s="9"/>
      <c r="T4258" s="9"/>
      <c r="U4258" s="9"/>
      <c r="V4258" s="9"/>
      <c r="W4258" s="9" t="str">
        <f t="shared" si="134"/>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5"/>
        <v>-</v>
      </c>
      <c r="R4259" s="8"/>
      <c r="S4259" s="8"/>
      <c r="T4259" s="8"/>
      <c r="U4259" s="8"/>
      <c r="V4259" s="8"/>
      <c r="W4259" s="8" t="str">
        <f t="shared" si="134"/>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5"/>
        <v>-</v>
      </c>
      <c r="R4260" s="9"/>
      <c r="S4260" s="9"/>
      <c r="T4260" s="9"/>
      <c r="U4260" s="9"/>
      <c r="V4260" s="9"/>
      <c r="W4260" s="9" t="str">
        <f t="shared" si="134"/>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5"/>
        <v>-</v>
      </c>
      <c r="R4261" s="8"/>
      <c r="S4261" s="8"/>
      <c r="T4261" s="8"/>
      <c r="U4261" s="8"/>
      <c r="V4261" s="8"/>
      <c r="W4261" s="8" t="str">
        <f t="shared" si="134"/>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5"/>
        <v>-</v>
      </c>
      <c r="R4262" s="9"/>
      <c r="S4262" s="9"/>
      <c r="T4262" s="9"/>
      <c r="U4262" s="9"/>
      <c r="V4262" s="9"/>
      <c r="W4262" s="9" t="str">
        <f t="shared" si="134"/>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5"/>
        <v>-</v>
      </c>
      <c r="R4263" s="8"/>
      <c r="S4263" s="8"/>
      <c r="T4263" s="8"/>
      <c r="U4263" s="8"/>
      <c r="V4263" s="8"/>
      <c r="W4263" s="8" t="str">
        <f t="shared" si="134"/>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5"/>
        <v>-</v>
      </c>
      <c r="R4264" s="9"/>
      <c r="S4264" s="9"/>
      <c r="T4264" s="9"/>
      <c r="U4264" s="9"/>
      <c r="V4264" s="9"/>
      <c r="W4264" s="9" t="str">
        <f t="shared" si="134"/>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5"/>
        <v>-</v>
      </c>
      <c r="R4265" s="8"/>
      <c r="S4265" s="8"/>
      <c r="T4265" s="8"/>
      <c r="U4265" s="8"/>
      <c r="V4265" s="8"/>
      <c r="W4265" s="8" t="str">
        <f t="shared" si="134"/>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5"/>
        <v>-</v>
      </c>
      <c r="R4266" s="9"/>
      <c r="S4266" s="9"/>
      <c r="T4266" s="9"/>
      <c r="U4266" s="9"/>
      <c r="V4266" s="9"/>
      <c r="W4266" s="9" t="str">
        <f t="shared" si="134"/>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5"/>
        <v>-</v>
      </c>
      <c r="R4267" s="8"/>
      <c r="S4267" s="8"/>
      <c r="T4267" s="8"/>
      <c r="U4267" s="8"/>
      <c r="V4267" s="8"/>
      <c r="W4267" s="8" t="str">
        <f t="shared" si="134"/>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5"/>
        <v>-</v>
      </c>
      <c r="R4268" s="9"/>
      <c r="S4268" s="9"/>
      <c r="T4268" s="9"/>
      <c r="U4268" s="9"/>
      <c r="V4268" s="9"/>
      <c r="W4268" s="9" t="str">
        <f t="shared" si="134"/>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5"/>
        <v>-</v>
      </c>
      <c r="R4269" s="8"/>
      <c r="S4269" s="8"/>
      <c r="T4269" s="8"/>
      <c r="U4269" s="8"/>
      <c r="V4269" s="8"/>
      <c r="W4269" s="8" t="str">
        <f t="shared" si="134"/>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5"/>
        <v>-</v>
      </c>
      <c r="R4270" s="9"/>
      <c r="S4270" s="9"/>
      <c r="T4270" s="9"/>
      <c r="U4270" s="9"/>
      <c r="V4270" s="9"/>
      <c r="W4270" s="9" t="str">
        <f t="shared" si="134"/>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5"/>
        <v>-</v>
      </c>
      <c r="R4271" s="8"/>
      <c r="S4271" s="8"/>
      <c r="T4271" s="8"/>
      <c r="U4271" s="8"/>
      <c r="V4271" s="8"/>
      <c r="W4271" s="8" t="str">
        <f t="shared" si="134"/>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5"/>
        <v>-</v>
      </c>
      <c r="R4272" s="9"/>
      <c r="S4272" s="9"/>
      <c r="T4272" s="9"/>
      <c r="U4272" s="9"/>
      <c r="V4272" s="9"/>
      <c r="W4272" s="9" t="str">
        <f t="shared" si="134"/>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5"/>
        <v>-</v>
      </c>
      <c r="R4273" s="8"/>
      <c r="S4273" s="8"/>
      <c r="T4273" s="8"/>
      <c r="U4273" s="8"/>
      <c r="V4273" s="8"/>
      <c r="W4273" s="8" t="str">
        <f t="shared" si="134"/>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5"/>
        <v>-</v>
      </c>
      <c r="R4274" s="9"/>
      <c r="S4274" s="9"/>
      <c r="T4274" s="9"/>
      <c r="U4274" s="9"/>
      <c r="V4274" s="9"/>
      <c r="W4274" s="9" t="str">
        <f t="shared" si="134"/>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5"/>
        <v>-</v>
      </c>
      <c r="R4275" s="8"/>
      <c r="S4275" s="8"/>
      <c r="T4275" s="8"/>
      <c r="U4275" s="8"/>
      <c r="V4275" s="8"/>
      <c r="W4275" s="8" t="str">
        <f t="shared" si="134"/>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5"/>
        <v>-</v>
      </c>
      <c r="R4276" s="9"/>
      <c r="S4276" s="9"/>
      <c r="T4276" s="9"/>
      <c r="U4276" s="9"/>
      <c r="V4276" s="9"/>
      <c r="W4276" s="9" t="str">
        <f t="shared" si="134"/>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5"/>
        <v>-</v>
      </c>
      <c r="R4277" s="8"/>
      <c r="S4277" s="8"/>
      <c r="T4277" s="8"/>
      <c r="U4277" s="8"/>
      <c r="V4277" s="8"/>
      <c r="W4277" s="8" t="str">
        <f t="shared" si="134"/>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5"/>
        <v>-</v>
      </c>
      <c r="R4278" s="9"/>
      <c r="S4278" s="9"/>
      <c r="T4278" s="9"/>
      <c r="U4278" s="9"/>
      <c r="V4278" s="9"/>
      <c r="W4278" s="9" t="str">
        <f t="shared" si="134"/>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5"/>
        <v>-</v>
      </c>
      <c r="R4279" s="8"/>
      <c r="S4279" s="8"/>
      <c r="T4279" s="8"/>
      <c r="U4279" s="8"/>
      <c r="V4279" s="8"/>
      <c r="W4279" s="8" t="str">
        <f t="shared" si="134"/>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5"/>
        <v>-</v>
      </c>
      <c r="R4280" s="9"/>
      <c r="S4280" s="9"/>
      <c r="T4280" s="9"/>
      <c r="U4280" s="9"/>
      <c r="V4280" s="9"/>
      <c r="W4280" s="9" t="str">
        <f t="shared" si="134"/>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5"/>
        <v>-</v>
      </c>
      <c r="R4281" s="8"/>
      <c r="S4281" s="8"/>
      <c r="T4281" s="8"/>
      <c r="U4281" s="8"/>
      <c r="V4281" s="8"/>
      <c r="W4281" s="8" t="str">
        <f t="shared" si="134"/>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5"/>
        <v>-</v>
      </c>
      <c r="R4282" s="9"/>
      <c r="S4282" s="9"/>
      <c r="T4282" s="9"/>
      <c r="U4282" s="9"/>
      <c r="V4282" s="9"/>
      <c r="W4282" s="9" t="str">
        <f t="shared" si="134"/>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5"/>
        <v>-</v>
      </c>
      <c r="R4283" s="8"/>
      <c r="S4283" s="8"/>
      <c r="T4283" s="8"/>
      <c r="U4283" s="8"/>
      <c r="V4283" s="8"/>
      <c r="W4283" s="8" t="str">
        <f t="shared" si="134"/>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5"/>
        <v>-</v>
      </c>
      <c r="R4284" s="9"/>
      <c r="S4284" s="9"/>
      <c r="T4284" s="9"/>
      <c r="U4284" s="9"/>
      <c r="V4284" s="9"/>
      <c r="W4284" s="9" t="str">
        <f t="shared" si="134"/>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5"/>
        <v>-</v>
      </c>
      <c r="R4285" s="8"/>
      <c r="S4285" s="8"/>
      <c r="T4285" s="8"/>
      <c r="U4285" s="8"/>
      <c r="V4285" s="8"/>
      <c r="W4285" s="8" t="str">
        <f t="shared" si="134"/>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5"/>
        <v>-</v>
      </c>
      <c r="R4286" s="9"/>
      <c r="S4286" s="9"/>
      <c r="T4286" s="9"/>
      <c r="U4286" s="9"/>
      <c r="V4286" s="9"/>
      <c r="W4286" s="9" t="str">
        <f t="shared" si="134"/>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5"/>
        <v>-</v>
      </c>
      <c r="R4287" s="8"/>
      <c r="S4287" s="8"/>
      <c r="T4287" s="8"/>
      <c r="U4287" s="8"/>
      <c r="V4287" s="8"/>
      <c r="W4287" s="8" t="str">
        <f t="shared" si="134"/>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5"/>
        <v>-</v>
      </c>
      <c r="R4288" s="9"/>
      <c r="S4288" s="9"/>
      <c r="T4288" s="9"/>
      <c r="U4288" s="9"/>
      <c r="V4288" s="9"/>
      <c r="W4288" s="9" t="str">
        <f t="shared" si="134"/>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5"/>
        <v>-</v>
      </c>
      <c r="R4289" s="8"/>
      <c r="S4289" s="8"/>
      <c r="T4289" s="8"/>
      <c r="U4289" s="8"/>
      <c r="V4289" s="8"/>
      <c r="W4289" s="8" t="str">
        <f t="shared" si="134"/>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5"/>
        <v>-</v>
      </c>
      <c r="R4290" s="9"/>
      <c r="S4290" s="9"/>
      <c r="T4290" s="9"/>
      <c r="U4290" s="9"/>
      <c r="V4290" s="9"/>
      <c r="W4290" s="9" t="str">
        <f t="shared" si="134"/>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5"/>
        <v>-</v>
      </c>
      <c r="R4291" s="8"/>
      <c r="S4291" s="8"/>
      <c r="T4291" s="8"/>
      <c r="U4291" s="8"/>
      <c r="V4291" s="8"/>
      <c r="W4291" s="8" t="str">
        <f t="shared" si="134"/>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5"/>
        <v>-</v>
      </c>
      <c r="R4292" s="9"/>
      <c r="S4292" s="9"/>
      <c r="T4292" s="9"/>
      <c r="U4292" s="9"/>
      <c r="V4292" s="9"/>
      <c r="W4292" s="9" t="str">
        <f t="shared" si="134"/>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5"/>
        <v>-</v>
      </c>
      <c r="R4293" s="8"/>
      <c r="S4293" s="8"/>
      <c r="T4293" s="8"/>
      <c r="U4293" s="8"/>
      <c r="V4293" s="8"/>
      <c r="W4293" s="8" t="str">
        <f t="shared" ref="W4293:W4356" si="136">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7">IF(B4294&gt;1/1/1900, (IF(R4294="Closed",(DATEDIF(B4294,P4294,"d"))-(DATEDIF(M4294,O4294,"d")),IF(OR(R4294="Pending",ISBLANK(P4294)),TODAY()-B4294))),"-")</f>
        <v>-</v>
      </c>
      <c r="R4294" s="9"/>
      <c r="S4294" s="9"/>
      <c r="T4294" s="9"/>
      <c r="U4294" s="9"/>
      <c r="V4294" s="9"/>
      <c r="W4294" s="9" t="str">
        <f t="shared" si="136"/>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7"/>
        <v>-</v>
      </c>
      <c r="R4295" s="8"/>
      <c r="S4295" s="8"/>
      <c r="T4295" s="8"/>
      <c r="U4295" s="8"/>
      <c r="V4295" s="8"/>
      <c r="W4295" s="8" t="str">
        <f t="shared" si="136"/>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7"/>
        <v>-</v>
      </c>
      <c r="R4296" s="9"/>
      <c r="S4296" s="9"/>
      <c r="T4296" s="9"/>
      <c r="U4296" s="9"/>
      <c r="V4296" s="9"/>
      <c r="W4296" s="9" t="str">
        <f t="shared" si="136"/>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7"/>
        <v>-</v>
      </c>
      <c r="R4297" s="8"/>
      <c r="S4297" s="8"/>
      <c r="T4297" s="8"/>
      <c r="U4297" s="8"/>
      <c r="V4297" s="8"/>
      <c r="W4297" s="8" t="str">
        <f t="shared" si="136"/>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7"/>
        <v>-</v>
      </c>
      <c r="R4298" s="9"/>
      <c r="S4298" s="9"/>
      <c r="T4298" s="9"/>
      <c r="U4298" s="9"/>
      <c r="V4298" s="9"/>
      <c r="W4298" s="9" t="str">
        <f t="shared" si="136"/>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7"/>
        <v>-</v>
      </c>
      <c r="R4299" s="8"/>
      <c r="S4299" s="8"/>
      <c r="T4299" s="8"/>
      <c r="U4299" s="8"/>
      <c r="V4299" s="8"/>
      <c r="W4299" s="8" t="str">
        <f t="shared" si="136"/>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7"/>
        <v>-</v>
      </c>
      <c r="R4300" s="9"/>
      <c r="S4300" s="9"/>
      <c r="T4300" s="9"/>
      <c r="U4300" s="9"/>
      <c r="V4300" s="9"/>
      <c r="W4300" s="9" t="str">
        <f t="shared" si="136"/>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7"/>
        <v>-</v>
      </c>
      <c r="R4301" s="8"/>
      <c r="S4301" s="8"/>
      <c r="T4301" s="8"/>
      <c r="U4301" s="8"/>
      <c r="V4301" s="8"/>
      <c r="W4301" s="8" t="str">
        <f t="shared" si="136"/>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7"/>
        <v>-</v>
      </c>
      <c r="R4302" s="9"/>
      <c r="S4302" s="9"/>
      <c r="T4302" s="9"/>
      <c r="U4302" s="9"/>
      <c r="V4302" s="9"/>
      <c r="W4302" s="9" t="str">
        <f t="shared" si="136"/>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7"/>
        <v>-</v>
      </c>
      <c r="R4303" s="8"/>
      <c r="S4303" s="8"/>
      <c r="T4303" s="8"/>
      <c r="U4303" s="8"/>
      <c r="V4303" s="8"/>
      <c r="W4303" s="8" t="str">
        <f t="shared" si="136"/>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7"/>
        <v>-</v>
      </c>
      <c r="R4304" s="9"/>
      <c r="S4304" s="9"/>
      <c r="T4304" s="9"/>
      <c r="U4304" s="9"/>
      <c r="V4304" s="9"/>
      <c r="W4304" s="9" t="str">
        <f t="shared" si="136"/>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7"/>
        <v>-</v>
      </c>
      <c r="R4305" s="8"/>
      <c r="S4305" s="8"/>
      <c r="T4305" s="8"/>
      <c r="U4305" s="8"/>
      <c r="V4305" s="8"/>
      <c r="W4305" s="8" t="str">
        <f t="shared" si="136"/>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7"/>
        <v>-</v>
      </c>
      <c r="R4306" s="9"/>
      <c r="S4306" s="9"/>
      <c r="T4306" s="9"/>
      <c r="U4306" s="9"/>
      <c r="V4306" s="9"/>
      <c r="W4306" s="9" t="str">
        <f t="shared" si="136"/>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7"/>
        <v>-</v>
      </c>
      <c r="R4307" s="8"/>
      <c r="S4307" s="8"/>
      <c r="T4307" s="8"/>
      <c r="U4307" s="8"/>
      <c r="V4307" s="8"/>
      <c r="W4307" s="8" t="str">
        <f t="shared" si="136"/>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7"/>
        <v>-</v>
      </c>
      <c r="R4308" s="9"/>
      <c r="S4308" s="9"/>
      <c r="T4308" s="9"/>
      <c r="U4308" s="9"/>
      <c r="V4308" s="9"/>
      <c r="W4308" s="9" t="str">
        <f t="shared" si="136"/>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7"/>
        <v>-</v>
      </c>
      <c r="R4309" s="8"/>
      <c r="S4309" s="8"/>
      <c r="T4309" s="8"/>
      <c r="U4309" s="8"/>
      <c r="V4309" s="8"/>
      <c r="W4309" s="8" t="str">
        <f t="shared" si="136"/>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7"/>
        <v>-</v>
      </c>
      <c r="R4310" s="9"/>
      <c r="S4310" s="9"/>
      <c r="T4310" s="9"/>
      <c r="U4310" s="9"/>
      <c r="V4310" s="9"/>
      <c r="W4310" s="9" t="str">
        <f t="shared" si="136"/>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7"/>
        <v>-</v>
      </c>
      <c r="R4311" s="8"/>
      <c r="S4311" s="8"/>
      <c r="T4311" s="8"/>
      <c r="U4311" s="8"/>
      <c r="V4311" s="8"/>
      <c r="W4311" s="8" t="str">
        <f t="shared" si="136"/>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7"/>
        <v>-</v>
      </c>
      <c r="R4312" s="9"/>
      <c r="S4312" s="9"/>
      <c r="T4312" s="9"/>
      <c r="U4312" s="9"/>
      <c r="V4312" s="9"/>
      <c r="W4312" s="9" t="str">
        <f t="shared" si="136"/>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7"/>
        <v>-</v>
      </c>
      <c r="R4313" s="8"/>
      <c r="S4313" s="8"/>
      <c r="T4313" s="8"/>
      <c r="U4313" s="8"/>
      <c r="V4313" s="8"/>
      <c r="W4313" s="8" t="str">
        <f t="shared" si="136"/>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7"/>
        <v>-</v>
      </c>
      <c r="R4314" s="9"/>
      <c r="S4314" s="9"/>
      <c r="T4314" s="9"/>
      <c r="U4314" s="9"/>
      <c r="V4314" s="9"/>
      <c r="W4314" s="9" t="str">
        <f t="shared" si="136"/>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7"/>
        <v>-</v>
      </c>
      <c r="R4315" s="8"/>
      <c r="S4315" s="8"/>
      <c r="T4315" s="8"/>
      <c r="U4315" s="8"/>
      <c r="V4315" s="8"/>
      <c r="W4315" s="8" t="str">
        <f t="shared" si="136"/>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7"/>
        <v>-</v>
      </c>
      <c r="R4316" s="9"/>
      <c r="S4316" s="9"/>
      <c r="T4316" s="9"/>
      <c r="U4316" s="9"/>
      <c r="V4316" s="9"/>
      <c r="W4316" s="9" t="str">
        <f t="shared" si="136"/>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7"/>
        <v>-</v>
      </c>
      <c r="R4317" s="8"/>
      <c r="S4317" s="8"/>
      <c r="T4317" s="8"/>
      <c r="U4317" s="8"/>
      <c r="V4317" s="8"/>
      <c r="W4317" s="8" t="str">
        <f t="shared" si="136"/>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7"/>
        <v>-</v>
      </c>
      <c r="R4318" s="9"/>
      <c r="S4318" s="9"/>
      <c r="T4318" s="9"/>
      <c r="U4318" s="9"/>
      <c r="V4318" s="9"/>
      <c r="W4318" s="9" t="str">
        <f t="shared" si="136"/>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7"/>
        <v>-</v>
      </c>
      <c r="R4319" s="8"/>
      <c r="S4319" s="8"/>
      <c r="T4319" s="8"/>
      <c r="U4319" s="8"/>
      <c r="V4319" s="8"/>
      <c r="W4319" s="8" t="str">
        <f t="shared" si="136"/>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7"/>
        <v>-</v>
      </c>
      <c r="R4320" s="9"/>
      <c r="S4320" s="9"/>
      <c r="T4320" s="9"/>
      <c r="U4320" s="9"/>
      <c r="V4320" s="9"/>
      <c r="W4320" s="9" t="str">
        <f t="shared" si="136"/>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7"/>
        <v>-</v>
      </c>
      <c r="R4321" s="8"/>
      <c r="S4321" s="8"/>
      <c r="T4321" s="8"/>
      <c r="U4321" s="8"/>
      <c r="V4321" s="8"/>
      <c r="W4321" s="8" t="str">
        <f t="shared" si="136"/>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7"/>
        <v>-</v>
      </c>
      <c r="R4322" s="9"/>
      <c r="S4322" s="9"/>
      <c r="T4322" s="9"/>
      <c r="U4322" s="9"/>
      <c r="V4322" s="9"/>
      <c r="W4322" s="9" t="str">
        <f t="shared" si="136"/>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7"/>
        <v>-</v>
      </c>
      <c r="R4323" s="8"/>
      <c r="S4323" s="8"/>
      <c r="T4323" s="8"/>
      <c r="U4323" s="8"/>
      <c r="V4323" s="8"/>
      <c r="W4323" s="8" t="str">
        <f t="shared" si="136"/>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7"/>
        <v>-</v>
      </c>
      <c r="R4324" s="9"/>
      <c r="S4324" s="9"/>
      <c r="T4324" s="9"/>
      <c r="U4324" s="9"/>
      <c r="V4324" s="9"/>
      <c r="W4324" s="9" t="str">
        <f t="shared" si="136"/>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7"/>
        <v>-</v>
      </c>
      <c r="R4325" s="8"/>
      <c r="S4325" s="8"/>
      <c r="T4325" s="8"/>
      <c r="U4325" s="8"/>
      <c r="V4325" s="8"/>
      <c r="W4325" s="8" t="str">
        <f t="shared" si="136"/>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7"/>
        <v>-</v>
      </c>
      <c r="R4326" s="9"/>
      <c r="S4326" s="9"/>
      <c r="T4326" s="9"/>
      <c r="U4326" s="9"/>
      <c r="V4326" s="9"/>
      <c r="W4326" s="9" t="str">
        <f t="shared" si="136"/>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7"/>
        <v>-</v>
      </c>
      <c r="R4327" s="8"/>
      <c r="S4327" s="8"/>
      <c r="T4327" s="8"/>
      <c r="U4327" s="8"/>
      <c r="V4327" s="8"/>
      <c r="W4327" s="8" t="str">
        <f t="shared" si="136"/>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7"/>
        <v>-</v>
      </c>
      <c r="R4328" s="9"/>
      <c r="S4328" s="9"/>
      <c r="T4328" s="9"/>
      <c r="U4328" s="9"/>
      <c r="V4328" s="9"/>
      <c r="W4328" s="9" t="str">
        <f t="shared" si="136"/>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7"/>
        <v>-</v>
      </c>
      <c r="R4329" s="8"/>
      <c r="S4329" s="8"/>
      <c r="T4329" s="8"/>
      <c r="U4329" s="8"/>
      <c r="V4329" s="8"/>
      <c r="W4329" s="8" t="str">
        <f t="shared" si="136"/>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7"/>
        <v>-</v>
      </c>
      <c r="R4330" s="9"/>
      <c r="S4330" s="9"/>
      <c r="T4330" s="9"/>
      <c r="U4330" s="9"/>
      <c r="V4330" s="9"/>
      <c r="W4330" s="9" t="str">
        <f t="shared" si="136"/>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7"/>
        <v>-</v>
      </c>
      <c r="R4331" s="8"/>
      <c r="S4331" s="8"/>
      <c r="T4331" s="8"/>
      <c r="U4331" s="8"/>
      <c r="V4331" s="8"/>
      <c r="W4331" s="8" t="str">
        <f t="shared" si="136"/>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7"/>
        <v>-</v>
      </c>
      <c r="R4332" s="9"/>
      <c r="S4332" s="9"/>
      <c r="T4332" s="9"/>
      <c r="U4332" s="9"/>
      <c r="V4332" s="9"/>
      <c r="W4332" s="9" t="str">
        <f t="shared" si="136"/>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7"/>
        <v>-</v>
      </c>
      <c r="R4333" s="8"/>
      <c r="S4333" s="8"/>
      <c r="T4333" s="8"/>
      <c r="U4333" s="8"/>
      <c r="V4333" s="8"/>
      <c r="W4333" s="8" t="str">
        <f t="shared" si="136"/>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7"/>
        <v>-</v>
      </c>
      <c r="R4334" s="9"/>
      <c r="S4334" s="9"/>
      <c r="T4334" s="9"/>
      <c r="U4334" s="9"/>
      <c r="V4334" s="9"/>
      <c r="W4334" s="9" t="str">
        <f t="shared" si="136"/>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7"/>
        <v>-</v>
      </c>
      <c r="R4335" s="8"/>
      <c r="S4335" s="8"/>
      <c r="T4335" s="8"/>
      <c r="U4335" s="8"/>
      <c r="V4335" s="8"/>
      <c r="W4335" s="8" t="str">
        <f t="shared" si="136"/>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7"/>
        <v>-</v>
      </c>
      <c r="R4336" s="9"/>
      <c r="S4336" s="9"/>
      <c r="T4336" s="9"/>
      <c r="U4336" s="9"/>
      <c r="V4336" s="9"/>
      <c r="W4336" s="9" t="str">
        <f t="shared" si="136"/>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7"/>
        <v>-</v>
      </c>
      <c r="R4337" s="8"/>
      <c r="S4337" s="8"/>
      <c r="T4337" s="8"/>
      <c r="U4337" s="8"/>
      <c r="V4337" s="8"/>
      <c r="W4337" s="8" t="str">
        <f t="shared" si="136"/>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7"/>
        <v>-</v>
      </c>
      <c r="R4338" s="9"/>
      <c r="S4338" s="9"/>
      <c r="T4338" s="9"/>
      <c r="U4338" s="9"/>
      <c r="V4338" s="9"/>
      <c r="W4338" s="9" t="str">
        <f t="shared" si="136"/>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7"/>
        <v>-</v>
      </c>
      <c r="R4339" s="8"/>
      <c r="S4339" s="8"/>
      <c r="T4339" s="8"/>
      <c r="U4339" s="8"/>
      <c r="V4339" s="8"/>
      <c r="W4339" s="8" t="str">
        <f t="shared" si="136"/>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7"/>
        <v>-</v>
      </c>
      <c r="R4340" s="9"/>
      <c r="S4340" s="9"/>
      <c r="T4340" s="9"/>
      <c r="U4340" s="9"/>
      <c r="V4340" s="9"/>
      <c r="W4340" s="9" t="str">
        <f t="shared" si="136"/>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7"/>
        <v>-</v>
      </c>
      <c r="R4341" s="8"/>
      <c r="S4341" s="8"/>
      <c r="T4341" s="8"/>
      <c r="U4341" s="8"/>
      <c r="V4341" s="8"/>
      <c r="W4341" s="8" t="str">
        <f t="shared" si="136"/>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7"/>
        <v>-</v>
      </c>
      <c r="R4342" s="9"/>
      <c r="S4342" s="9"/>
      <c r="T4342" s="9"/>
      <c r="U4342" s="9"/>
      <c r="V4342" s="9"/>
      <c r="W4342" s="9" t="str">
        <f t="shared" si="136"/>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7"/>
        <v>-</v>
      </c>
      <c r="R4343" s="8"/>
      <c r="S4343" s="8"/>
      <c r="T4343" s="8"/>
      <c r="U4343" s="8"/>
      <c r="V4343" s="8"/>
      <c r="W4343" s="8" t="str">
        <f t="shared" si="136"/>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7"/>
        <v>-</v>
      </c>
      <c r="R4344" s="9"/>
      <c r="S4344" s="9"/>
      <c r="T4344" s="9"/>
      <c r="U4344" s="9"/>
      <c r="V4344" s="9"/>
      <c r="W4344" s="9" t="str">
        <f t="shared" si="136"/>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7"/>
        <v>-</v>
      </c>
      <c r="R4345" s="8"/>
      <c r="S4345" s="8"/>
      <c r="T4345" s="8"/>
      <c r="U4345" s="8"/>
      <c r="V4345" s="8"/>
      <c r="W4345" s="8" t="str">
        <f t="shared" si="136"/>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7"/>
        <v>-</v>
      </c>
      <c r="R4346" s="9"/>
      <c r="S4346" s="9"/>
      <c r="T4346" s="9"/>
      <c r="U4346" s="9"/>
      <c r="V4346" s="9"/>
      <c r="W4346" s="9" t="str">
        <f t="shared" si="136"/>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7"/>
        <v>-</v>
      </c>
      <c r="R4347" s="8"/>
      <c r="S4347" s="8"/>
      <c r="T4347" s="8"/>
      <c r="U4347" s="8"/>
      <c r="V4347" s="8"/>
      <c r="W4347" s="8" t="str">
        <f t="shared" si="136"/>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7"/>
        <v>-</v>
      </c>
      <c r="R4348" s="9"/>
      <c r="S4348" s="9"/>
      <c r="T4348" s="9"/>
      <c r="U4348" s="9"/>
      <c r="V4348" s="9"/>
      <c r="W4348" s="9" t="str">
        <f t="shared" si="136"/>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7"/>
        <v>-</v>
      </c>
      <c r="R4349" s="8"/>
      <c r="S4349" s="8"/>
      <c r="T4349" s="8"/>
      <c r="U4349" s="8"/>
      <c r="V4349" s="8"/>
      <c r="W4349" s="8" t="str">
        <f t="shared" si="136"/>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7"/>
        <v>-</v>
      </c>
      <c r="R4350" s="9"/>
      <c r="S4350" s="9"/>
      <c r="T4350" s="9"/>
      <c r="U4350" s="9"/>
      <c r="V4350" s="9"/>
      <c r="W4350" s="9" t="str">
        <f t="shared" si="136"/>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7"/>
        <v>-</v>
      </c>
      <c r="R4351" s="8"/>
      <c r="S4351" s="8"/>
      <c r="T4351" s="8"/>
      <c r="U4351" s="8"/>
      <c r="V4351" s="8"/>
      <c r="W4351" s="8" t="str">
        <f t="shared" si="136"/>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7"/>
        <v>-</v>
      </c>
      <c r="R4352" s="9"/>
      <c r="S4352" s="9"/>
      <c r="T4352" s="9"/>
      <c r="U4352" s="9"/>
      <c r="V4352" s="9"/>
      <c r="W4352" s="9" t="str">
        <f t="shared" si="136"/>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7"/>
        <v>-</v>
      </c>
      <c r="R4353" s="8"/>
      <c r="S4353" s="8"/>
      <c r="T4353" s="8"/>
      <c r="U4353" s="8"/>
      <c r="V4353" s="8"/>
      <c r="W4353" s="8" t="str">
        <f t="shared" si="136"/>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7"/>
        <v>-</v>
      </c>
      <c r="R4354" s="9"/>
      <c r="S4354" s="9"/>
      <c r="T4354" s="9"/>
      <c r="U4354" s="9"/>
      <c r="V4354" s="9"/>
      <c r="W4354" s="9" t="str">
        <f t="shared" si="136"/>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7"/>
        <v>-</v>
      </c>
      <c r="R4355" s="8"/>
      <c r="S4355" s="8"/>
      <c r="T4355" s="8"/>
      <c r="U4355" s="8"/>
      <c r="V4355" s="8"/>
      <c r="W4355" s="8" t="str">
        <f t="shared" si="136"/>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7"/>
        <v>-</v>
      </c>
      <c r="R4356" s="9"/>
      <c r="S4356" s="9"/>
      <c r="T4356" s="9"/>
      <c r="U4356" s="9"/>
      <c r="V4356" s="9"/>
      <c r="W4356" s="9" t="str">
        <f t="shared" si="136"/>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7"/>
        <v>-</v>
      </c>
      <c r="R4357" s="8"/>
      <c r="S4357" s="8"/>
      <c r="T4357" s="8"/>
      <c r="U4357" s="8"/>
      <c r="V4357" s="8"/>
      <c r="W4357" s="8" t="str">
        <f t="shared" ref="W4357:W4420" si="138">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9">IF(B4358&gt;1/1/1900, (IF(R4358="Closed",(DATEDIF(B4358,P4358,"d"))-(DATEDIF(M4358,O4358,"d")),IF(OR(R4358="Pending",ISBLANK(P4358)),TODAY()-B4358))),"-")</f>
        <v>-</v>
      </c>
      <c r="R4358" s="9"/>
      <c r="S4358" s="9"/>
      <c r="T4358" s="9"/>
      <c r="U4358" s="9"/>
      <c r="V4358" s="9"/>
      <c r="W4358" s="9" t="str">
        <f t="shared" si="138"/>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9"/>
        <v>-</v>
      </c>
      <c r="R4359" s="8"/>
      <c r="S4359" s="8"/>
      <c r="T4359" s="8"/>
      <c r="U4359" s="8"/>
      <c r="V4359" s="8"/>
      <c r="W4359" s="8" t="str">
        <f t="shared" si="138"/>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9"/>
        <v>-</v>
      </c>
      <c r="R4360" s="9"/>
      <c r="S4360" s="9"/>
      <c r="T4360" s="9"/>
      <c r="U4360" s="9"/>
      <c r="V4360" s="9"/>
      <c r="W4360" s="9" t="str">
        <f t="shared" si="138"/>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9"/>
        <v>-</v>
      </c>
      <c r="R4361" s="8"/>
      <c r="S4361" s="8"/>
      <c r="T4361" s="8"/>
      <c r="U4361" s="8"/>
      <c r="V4361" s="8"/>
      <c r="W4361" s="8" t="str">
        <f t="shared" si="138"/>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9"/>
        <v>-</v>
      </c>
      <c r="R4362" s="9"/>
      <c r="S4362" s="9"/>
      <c r="T4362" s="9"/>
      <c r="U4362" s="9"/>
      <c r="V4362" s="9"/>
      <c r="W4362" s="9" t="str">
        <f t="shared" si="138"/>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9"/>
        <v>-</v>
      </c>
      <c r="R4363" s="8"/>
      <c r="S4363" s="8"/>
      <c r="T4363" s="8"/>
      <c r="U4363" s="8"/>
      <c r="V4363" s="8"/>
      <c r="W4363" s="8" t="str">
        <f t="shared" si="138"/>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9"/>
        <v>-</v>
      </c>
      <c r="R4364" s="9"/>
      <c r="S4364" s="9"/>
      <c r="T4364" s="9"/>
      <c r="U4364" s="9"/>
      <c r="V4364" s="9"/>
      <c r="W4364" s="9" t="str">
        <f t="shared" si="138"/>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9"/>
        <v>-</v>
      </c>
      <c r="R4365" s="8"/>
      <c r="S4365" s="8"/>
      <c r="T4365" s="8"/>
      <c r="U4365" s="8"/>
      <c r="V4365" s="8"/>
      <c r="W4365" s="8" t="str">
        <f t="shared" si="138"/>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9"/>
        <v>-</v>
      </c>
      <c r="R4366" s="9"/>
      <c r="S4366" s="9"/>
      <c r="T4366" s="9"/>
      <c r="U4366" s="9"/>
      <c r="V4366" s="9"/>
      <c r="W4366" s="9" t="str">
        <f t="shared" si="138"/>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9"/>
        <v>-</v>
      </c>
      <c r="R4367" s="8"/>
      <c r="S4367" s="8"/>
      <c r="T4367" s="8"/>
      <c r="U4367" s="8"/>
      <c r="V4367" s="8"/>
      <c r="W4367" s="8" t="str">
        <f t="shared" si="138"/>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9"/>
        <v>-</v>
      </c>
      <c r="R4368" s="9"/>
      <c r="S4368" s="9"/>
      <c r="T4368" s="9"/>
      <c r="U4368" s="9"/>
      <c r="V4368" s="9"/>
      <c r="W4368" s="9" t="str">
        <f t="shared" si="138"/>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9"/>
        <v>-</v>
      </c>
      <c r="R4369" s="8"/>
      <c r="S4369" s="8"/>
      <c r="T4369" s="8"/>
      <c r="U4369" s="8"/>
      <c r="V4369" s="8"/>
      <c r="W4369" s="8" t="str">
        <f t="shared" si="138"/>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9"/>
        <v>-</v>
      </c>
      <c r="R4370" s="9"/>
      <c r="S4370" s="9"/>
      <c r="T4370" s="9"/>
      <c r="U4370" s="9"/>
      <c r="V4370" s="9"/>
      <c r="W4370" s="9" t="str">
        <f t="shared" si="138"/>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9"/>
        <v>-</v>
      </c>
      <c r="R4371" s="8"/>
      <c r="S4371" s="8"/>
      <c r="T4371" s="8"/>
      <c r="U4371" s="8"/>
      <c r="V4371" s="8"/>
      <c r="W4371" s="8" t="str">
        <f t="shared" si="138"/>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9"/>
        <v>-</v>
      </c>
      <c r="R4372" s="9"/>
      <c r="S4372" s="9"/>
      <c r="T4372" s="9"/>
      <c r="U4372" s="9"/>
      <c r="V4372" s="9"/>
      <c r="W4372" s="9" t="str">
        <f t="shared" si="138"/>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9"/>
        <v>-</v>
      </c>
      <c r="R4373" s="8"/>
      <c r="S4373" s="8"/>
      <c r="T4373" s="8"/>
      <c r="U4373" s="8"/>
      <c r="V4373" s="8"/>
      <c r="W4373" s="8" t="str">
        <f t="shared" si="138"/>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9"/>
        <v>-</v>
      </c>
      <c r="R4374" s="9"/>
      <c r="S4374" s="9"/>
      <c r="T4374" s="9"/>
      <c r="U4374" s="9"/>
      <c r="V4374" s="9"/>
      <c r="W4374" s="9" t="str">
        <f t="shared" si="138"/>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9"/>
        <v>-</v>
      </c>
      <c r="R4375" s="8"/>
      <c r="S4375" s="8"/>
      <c r="T4375" s="8"/>
      <c r="U4375" s="8"/>
      <c r="V4375" s="8"/>
      <c r="W4375" s="8" t="str">
        <f t="shared" si="138"/>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9"/>
        <v>-</v>
      </c>
      <c r="R4376" s="9"/>
      <c r="S4376" s="9"/>
      <c r="T4376" s="9"/>
      <c r="U4376" s="9"/>
      <c r="V4376" s="9"/>
      <c r="W4376" s="9" t="str">
        <f t="shared" si="138"/>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9"/>
        <v>-</v>
      </c>
      <c r="R4377" s="8"/>
      <c r="S4377" s="8"/>
      <c r="T4377" s="8"/>
      <c r="U4377" s="8"/>
      <c r="V4377" s="8"/>
      <c r="W4377" s="8" t="str">
        <f t="shared" si="138"/>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9"/>
        <v>-</v>
      </c>
      <c r="R4378" s="9"/>
      <c r="S4378" s="9"/>
      <c r="T4378" s="9"/>
      <c r="U4378" s="9"/>
      <c r="V4378" s="9"/>
      <c r="W4378" s="9" t="str">
        <f t="shared" si="138"/>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9"/>
        <v>-</v>
      </c>
      <c r="R4379" s="8"/>
      <c r="S4379" s="8"/>
      <c r="T4379" s="8"/>
      <c r="U4379" s="8"/>
      <c r="V4379" s="8"/>
      <c r="W4379" s="8" t="str">
        <f t="shared" si="138"/>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9"/>
        <v>-</v>
      </c>
      <c r="R4380" s="9"/>
      <c r="S4380" s="9"/>
      <c r="T4380" s="9"/>
      <c r="U4380" s="9"/>
      <c r="V4380" s="9"/>
      <c r="W4380" s="9" t="str">
        <f t="shared" si="138"/>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9"/>
        <v>-</v>
      </c>
      <c r="R4381" s="8"/>
      <c r="S4381" s="8"/>
      <c r="T4381" s="8"/>
      <c r="U4381" s="8"/>
      <c r="V4381" s="8"/>
      <c r="W4381" s="8" t="str">
        <f t="shared" si="138"/>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9"/>
        <v>-</v>
      </c>
      <c r="R4382" s="9"/>
      <c r="S4382" s="9"/>
      <c r="T4382" s="9"/>
      <c r="U4382" s="9"/>
      <c r="V4382" s="9"/>
      <c r="W4382" s="9" t="str">
        <f t="shared" si="138"/>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9"/>
        <v>-</v>
      </c>
      <c r="R4383" s="8"/>
      <c r="S4383" s="8"/>
      <c r="T4383" s="8"/>
      <c r="U4383" s="8"/>
      <c r="V4383" s="8"/>
      <c r="W4383" s="8" t="str">
        <f t="shared" si="138"/>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9"/>
        <v>-</v>
      </c>
      <c r="R4384" s="9"/>
      <c r="S4384" s="9"/>
      <c r="T4384" s="9"/>
      <c r="U4384" s="9"/>
      <c r="V4384" s="9"/>
      <c r="W4384" s="9" t="str">
        <f t="shared" si="138"/>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9"/>
        <v>-</v>
      </c>
      <c r="R4385" s="8"/>
      <c r="S4385" s="8"/>
      <c r="T4385" s="8"/>
      <c r="U4385" s="8"/>
      <c r="V4385" s="8"/>
      <c r="W4385" s="8" t="str">
        <f t="shared" si="138"/>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9"/>
        <v>-</v>
      </c>
      <c r="R4386" s="9"/>
      <c r="S4386" s="9"/>
      <c r="T4386" s="9"/>
      <c r="U4386" s="9"/>
      <c r="V4386" s="9"/>
      <c r="W4386" s="9" t="str">
        <f t="shared" si="138"/>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9"/>
        <v>-</v>
      </c>
      <c r="R4387" s="8"/>
      <c r="S4387" s="8"/>
      <c r="T4387" s="8"/>
      <c r="U4387" s="8"/>
      <c r="V4387" s="8"/>
      <c r="W4387" s="8" t="str">
        <f t="shared" si="138"/>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9"/>
        <v>-</v>
      </c>
      <c r="R4388" s="9"/>
      <c r="S4388" s="9"/>
      <c r="T4388" s="9"/>
      <c r="U4388" s="9"/>
      <c r="V4388" s="9"/>
      <c r="W4388" s="9" t="str">
        <f t="shared" si="138"/>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9"/>
        <v>-</v>
      </c>
      <c r="R4389" s="8"/>
      <c r="S4389" s="8"/>
      <c r="T4389" s="8"/>
      <c r="U4389" s="8"/>
      <c r="V4389" s="8"/>
      <c r="W4389" s="8" t="str">
        <f t="shared" si="138"/>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9"/>
        <v>-</v>
      </c>
      <c r="R4390" s="9"/>
      <c r="S4390" s="9"/>
      <c r="T4390" s="9"/>
      <c r="U4390" s="9"/>
      <c r="V4390" s="9"/>
      <c r="W4390" s="9" t="str">
        <f t="shared" si="138"/>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9"/>
        <v>-</v>
      </c>
      <c r="R4391" s="8"/>
      <c r="S4391" s="8"/>
      <c r="T4391" s="8"/>
      <c r="U4391" s="8"/>
      <c r="V4391" s="8"/>
      <c r="W4391" s="8" t="str">
        <f t="shared" si="138"/>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9"/>
        <v>-</v>
      </c>
      <c r="R4392" s="9"/>
      <c r="S4392" s="9"/>
      <c r="T4392" s="9"/>
      <c r="U4392" s="9"/>
      <c r="V4392" s="9"/>
      <c r="W4392" s="9" t="str">
        <f t="shared" si="138"/>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9"/>
        <v>-</v>
      </c>
      <c r="R4393" s="8"/>
      <c r="S4393" s="8"/>
      <c r="T4393" s="8"/>
      <c r="U4393" s="8"/>
      <c r="V4393" s="8"/>
      <c r="W4393" s="8" t="str">
        <f t="shared" si="138"/>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9"/>
        <v>-</v>
      </c>
      <c r="R4394" s="9"/>
      <c r="S4394" s="9"/>
      <c r="T4394" s="9"/>
      <c r="U4394" s="9"/>
      <c r="V4394" s="9"/>
      <c r="W4394" s="9" t="str">
        <f t="shared" si="138"/>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9"/>
        <v>-</v>
      </c>
      <c r="R4395" s="8"/>
      <c r="S4395" s="8"/>
      <c r="T4395" s="8"/>
      <c r="U4395" s="8"/>
      <c r="V4395" s="8"/>
      <c r="W4395" s="8" t="str">
        <f t="shared" si="138"/>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9"/>
        <v>-</v>
      </c>
      <c r="R4396" s="9"/>
      <c r="S4396" s="9"/>
      <c r="T4396" s="9"/>
      <c r="U4396" s="9"/>
      <c r="V4396" s="9"/>
      <c r="W4396" s="9" t="str">
        <f t="shared" si="138"/>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9"/>
        <v>-</v>
      </c>
      <c r="R4397" s="8"/>
      <c r="S4397" s="8"/>
      <c r="T4397" s="8"/>
      <c r="U4397" s="8"/>
      <c r="V4397" s="8"/>
      <c r="W4397" s="8" t="str">
        <f t="shared" si="138"/>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9"/>
        <v>-</v>
      </c>
      <c r="R4398" s="9"/>
      <c r="S4398" s="9"/>
      <c r="T4398" s="9"/>
      <c r="U4398" s="9"/>
      <c r="V4398" s="9"/>
      <c r="W4398" s="9" t="str">
        <f t="shared" si="138"/>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9"/>
        <v>-</v>
      </c>
      <c r="R4399" s="8"/>
      <c r="S4399" s="8"/>
      <c r="T4399" s="8"/>
      <c r="U4399" s="8"/>
      <c r="V4399" s="8"/>
      <c r="W4399" s="8" t="str">
        <f t="shared" si="138"/>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9"/>
        <v>-</v>
      </c>
      <c r="R4400" s="9"/>
      <c r="S4400" s="9"/>
      <c r="T4400" s="9"/>
      <c r="U4400" s="9"/>
      <c r="V4400" s="9"/>
      <c r="W4400" s="9" t="str">
        <f t="shared" si="138"/>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9"/>
        <v>-</v>
      </c>
      <c r="R4401" s="8"/>
      <c r="S4401" s="8"/>
      <c r="T4401" s="8"/>
      <c r="U4401" s="8"/>
      <c r="V4401" s="8"/>
      <c r="W4401" s="8" t="str">
        <f t="shared" si="138"/>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9"/>
        <v>-</v>
      </c>
      <c r="R4402" s="9"/>
      <c r="S4402" s="9"/>
      <c r="T4402" s="9"/>
      <c r="U4402" s="9"/>
      <c r="V4402" s="9"/>
      <c r="W4402" s="9" t="str">
        <f t="shared" si="138"/>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9"/>
        <v>-</v>
      </c>
      <c r="R4403" s="8"/>
      <c r="S4403" s="8"/>
      <c r="T4403" s="8"/>
      <c r="U4403" s="8"/>
      <c r="V4403" s="8"/>
      <c r="W4403" s="8" t="str">
        <f t="shared" si="138"/>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9"/>
        <v>-</v>
      </c>
      <c r="R4404" s="9"/>
      <c r="S4404" s="9"/>
      <c r="T4404" s="9"/>
      <c r="U4404" s="9"/>
      <c r="V4404" s="9"/>
      <c r="W4404" s="9" t="str">
        <f t="shared" si="138"/>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9"/>
        <v>-</v>
      </c>
      <c r="R4405" s="8"/>
      <c r="S4405" s="8"/>
      <c r="T4405" s="8"/>
      <c r="U4405" s="8"/>
      <c r="V4405" s="8"/>
      <c r="W4405" s="8" t="str">
        <f t="shared" si="138"/>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9"/>
        <v>-</v>
      </c>
      <c r="R4406" s="9"/>
      <c r="S4406" s="9"/>
      <c r="T4406" s="9"/>
      <c r="U4406" s="9"/>
      <c r="V4406" s="9"/>
      <c r="W4406" s="9" t="str">
        <f t="shared" si="138"/>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9"/>
        <v>-</v>
      </c>
      <c r="R4407" s="8"/>
      <c r="S4407" s="8"/>
      <c r="T4407" s="8"/>
      <c r="U4407" s="8"/>
      <c r="V4407" s="8"/>
      <c r="W4407" s="8" t="str">
        <f t="shared" si="138"/>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9"/>
        <v>-</v>
      </c>
      <c r="R4408" s="9"/>
      <c r="S4408" s="9"/>
      <c r="T4408" s="9"/>
      <c r="U4408" s="9"/>
      <c r="V4408" s="9"/>
      <c r="W4408" s="9" t="str">
        <f t="shared" si="138"/>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9"/>
        <v>-</v>
      </c>
      <c r="R4409" s="8"/>
      <c r="S4409" s="8"/>
      <c r="T4409" s="8"/>
      <c r="U4409" s="8"/>
      <c r="V4409" s="8"/>
      <c r="W4409" s="8" t="str">
        <f t="shared" si="138"/>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9"/>
        <v>-</v>
      </c>
      <c r="R4410" s="9"/>
      <c r="S4410" s="9"/>
      <c r="T4410" s="9"/>
      <c r="U4410" s="9"/>
      <c r="V4410" s="9"/>
      <c r="W4410" s="9" t="str">
        <f t="shared" si="138"/>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9"/>
        <v>-</v>
      </c>
      <c r="R4411" s="8"/>
      <c r="S4411" s="8"/>
      <c r="T4411" s="8"/>
      <c r="U4411" s="8"/>
      <c r="V4411" s="8"/>
      <c r="W4411" s="8" t="str">
        <f t="shared" si="138"/>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9"/>
        <v>-</v>
      </c>
      <c r="R4412" s="9"/>
      <c r="S4412" s="9"/>
      <c r="T4412" s="9"/>
      <c r="U4412" s="9"/>
      <c r="V4412" s="9"/>
      <c r="W4412" s="9" t="str">
        <f t="shared" si="138"/>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9"/>
        <v>-</v>
      </c>
      <c r="R4413" s="8"/>
      <c r="S4413" s="8"/>
      <c r="T4413" s="8"/>
      <c r="U4413" s="8"/>
      <c r="V4413" s="8"/>
      <c r="W4413" s="8" t="str">
        <f t="shared" si="138"/>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9"/>
        <v>-</v>
      </c>
      <c r="R4414" s="9"/>
      <c r="S4414" s="9"/>
      <c r="T4414" s="9"/>
      <c r="U4414" s="9"/>
      <c r="V4414" s="9"/>
      <c r="W4414" s="9" t="str">
        <f t="shared" si="138"/>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9"/>
        <v>-</v>
      </c>
      <c r="R4415" s="8"/>
      <c r="S4415" s="8"/>
      <c r="T4415" s="8"/>
      <c r="U4415" s="8"/>
      <c r="V4415" s="8"/>
      <c r="W4415" s="8" t="str">
        <f t="shared" si="138"/>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9"/>
        <v>-</v>
      </c>
      <c r="R4416" s="9"/>
      <c r="S4416" s="9"/>
      <c r="T4416" s="9"/>
      <c r="U4416" s="9"/>
      <c r="V4416" s="9"/>
      <c r="W4416" s="9" t="str">
        <f t="shared" si="138"/>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9"/>
        <v>-</v>
      </c>
      <c r="R4417" s="8"/>
      <c r="S4417" s="8"/>
      <c r="T4417" s="8"/>
      <c r="U4417" s="8"/>
      <c r="V4417" s="8"/>
      <c r="W4417" s="8" t="str">
        <f t="shared" si="138"/>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9"/>
        <v>-</v>
      </c>
      <c r="R4418" s="9"/>
      <c r="S4418" s="9"/>
      <c r="T4418" s="9"/>
      <c r="U4418" s="9"/>
      <c r="V4418" s="9"/>
      <c r="W4418" s="9" t="str">
        <f t="shared" si="138"/>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9"/>
        <v>-</v>
      </c>
      <c r="R4419" s="8"/>
      <c r="S4419" s="8"/>
      <c r="T4419" s="8"/>
      <c r="U4419" s="8"/>
      <c r="V4419" s="8"/>
      <c r="W4419" s="8" t="str">
        <f t="shared" si="138"/>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9"/>
        <v>-</v>
      </c>
      <c r="R4420" s="9"/>
      <c r="S4420" s="9"/>
      <c r="T4420" s="9"/>
      <c r="U4420" s="9"/>
      <c r="V4420" s="9"/>
      <c r="W4420" s="9" t="str">
        <f t="shared" si="138"/>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9"/>
        <v>-</v>
      </c>
      <c r="R4421" s="8"/>
      <c r="S4421" s="8"/>
      <c r="T4421" s="8"/>
      <c r="U4421" s="8"/>
      <c r="V4421" s="8"/>
      <c r="W4421" s="8" t="str">
        <f t="shared" ref="W4421:W4484" si="140">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1">IF(B4422&gt;1/1/1900, (IF(R4422="Closed",(DATEDIF(B4422,P4422,"d"))-(DATEDIF(M4422,O4422,"d")),IF(OR(R4422="Pending",ISBLANK(P4422)),TODAY()-B4422))),"-")</f>
        <v>-</v>
      </c>
      <c r="R4422" s="9"/>
      <c r="S4422" s="9"/>
      <c r="T4422" s="9"/>
      <c r="U4422" s="9"/>
      <c r="V4422" s="9"/>
      <c r="W4422" s="9" t="str">
        <f t="shared" si="140"/>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1"/>
        <v>-</v>
      </c>
      <c r="R4423" s="8"/>
      <c r="S4423" s="8"/>
      <c r="T4423" s="8"/>
      <c r="U4423" s="8"/>
      <c r="V4423" s="8"/>
      <c r="W4423" s="8" t="str">
        <f t="shared" si="140"/>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1"/>
        <v>-</v>
      </c>
      <c r="R4424" s="9"/>
      <c r="S4424" s="9"/>
      <c r="T4424" s="9"/>
      <c r="U4424" s="9"/>
      <c r="V4424" s="9"/>
      <c r="W4424" s="9" t="str">
        <f t="shared" si="140"/>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1"/>
        <v>-</v>
      </c>
      <c r="R4425" s="8"/>
      <c r="S4425" s="8"/>
      <c r="T4425" s="8"/>
      <c r="U4425" s="8"/>
      <c r="V4425" s="8"/>
      <c r="W4425" s="8" t="str">
        <f t="shared" si="140"/>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1"/>
        <v>-</v>
      </c>
      <c r="R4426" s="9"/>
      <c r="S4426" s="9"/>
      <c r="T4426" s="9"/>
      <c r="U4426" s="9"/>
      <c r="V4426" s="9"/>
      <c r="W4426" s="9" t="str">
        <f t="shared" si="140"/>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1"/>
        <v>-</v>
      </c>
      <c r="R4427" s="8"/>
      <c r="S4427" s="8"/>
      <c r="T4427" s="8"/>
      <c r="U4427" s="8"/>
      <c r="V4427" s="8"/>
      <c r="W4427" s="8" t="str">
        <f t="shared" si="140"/>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1"/>
        <v>-</v>
      </c>
      <c r="R4428" s="9"/>
      <c r="S4428" s="9"/>
      <c r="T4428" s="9"/>
      <c r="U4428" s="9"/>
      <c r="V4428" s="9"/>
      <c r="W4428" s="9" t="str">
        <f t="shared" si="140"/>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1"/>
        <v>-</v>
      </c>
      <c r="R4429" s="8"/>
      <c r="S4429" s="8"/>
      <c r="T4429" s="8"/>
      <c r="U4429" s="8"/>
      <c r="V4429" s="8"/>
      <c r="W4429" s="8" t="str">
        <f t="shared" si="140"/>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1"/>
        <v>-</v>
      </c>
      <c r="R4430" s="9"/>
      <c r="S4430" s="9"/>
      <c r="T4430" s="9"/>
      <c r="U4430" s="9"/>
      <c r="V4430" s="9"/>
      <c r="W4430" s="9" t="str">
        <f t="shared" si="140"/>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1"/>
        <v>-</v>
      </c>
      <c r="R4431" s="8"/>
      <c r="S4431" s="8"/>
      <c r="T4431" s="8"/>
      <c r="U4431" s="8"/>
      <c r="V4431" s="8"/>
      <c r="W4431" s="8" t="str">
        <f t="shared" si="140"/>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1"/>
        <v>-</v>
      </c>
      <c r="R4432" s="9"/>
      <c r="S4432" s="9"/>
      <c r="T4432" s="9"/>
      <c r="U4432" s="9"/>
      <c r="V4432" s="9"/>
      <c r="W4432" s="9" t="str">
        <f t="shared" si="140"/>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1"/>
        <v>-</v>
      </c>
      <c r="R4433" s="8"/>
      <c r="S4433" s="8"/>
      <c r="T4433" s="8"/>
      <c r="U4433" s="8"/>
      <c r="V4433" s="8"/>
      <c r="W4433" s="8" t="str">
        <f t="shared" si="140"/>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1"/>
        <v>-</v>
      </c>
      <c r="R4434" s="9"/>
      <c r="S4434" s="9"/>
      <c r="T4434" s="9"/>
      <c r="U4434" s="9"/>
      <c r="V4434" s="9"/>
      <c r="W4434" s="9" t="str">
        <f t="shared" si="140"/>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1"/>
        <v>-</v>
      </c>
      <c r="R4435" s="8"/>
      <c r="S4435" s="8"/>
      <c r="T4435" s="8"/>
      <c r="U4435" s="8"/>
      <c r="V4435" s="8"/>
      <c r="W4435" s="8" t="str">
        <f t="shared" si="140"/>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1"/>
        <v>-</v>
      </c>
      <c r="R4436" s="9"/>
      <c r="S4436" s="9"/>
      <c r="T4436" s="9"/>
      <c r="U4436" s="9"/>
      <c r="V4436" s="9"/>
      <c r="W4436" s="9" t="str">
        <f t="shared" si="140"/>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1"/>
        <v>-</v>
      </c>
      <c r="R4437" s="8"/>
      <c r="S4437" s="8"/>
      <c r="T4437" s="8"/>
      <c r="U4437" s="8"/>
      <c r="V4437" s="8"/>
      <c r="W4437" s="8" t="str">
        <f t="shared" si="140"/>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1"/>
        <v>-</v>
      </c>
      <c r="R4438" s="9"/>
      <c r="S4438" s="9"/>
      <c r="T4438" s="9"/>
      <c r="U4438" s="9"/>
      <c r="V4438" s="9"/>
      <c r="W4438" s="9" t="str">
        <f t="shared" si="140"/>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1"/>
        <v>-</v>
      </c>
      <c r="R4439" s="8"/>
      <c r="S4439" s="8"/>
      <c r="T4439" s="8"/>
      <c r="U4439" s="8"/>
      <c r="V4439" s="8"/>
      <c r="W4439" s="8" t="str">
        <f t="shared" si="140"/>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1"/>
        <v>-</v>
      </c>
      <c r="R4440" s="9"/>
      <c r="S4440" s="9"/>
      <c r="T4440" s="9"/>
      <c r="U4440" s="9"/>
      <c r="V4440" s="9"/>
      <c r="W4440" s="9" t="str">
        <f t="shared" si="140"/>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1"/>
        <v>-</v>
      </c>
      <c r="R4441" s="8"/>
      <c r="S4441" s="8"/>
      <c r="T4441" s="8"/>
      <c r="U4441" s="8"/>
      <c r="V4441" s="8"/>
      <c r="W4441" s="8" t="str">
        <f t="shared" si="140"/>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1"/>
        <v>-</v>
      </c>
      <c r="R4442" s="9"/>
      <c r="S4442" s="9"/>
      <c r="T4442" s="9"/>
      <c r="U4442" s="9"/>
      <c r="V4442" s="9"/>
      <c r="W4442" s="9" t="str">
        <f t="shared" si="140"/>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1"/>
        <v>-</v>
      </c>
      <c r="R4443" s="8"/>
      <c r="S4443" s="8"/>
      <c r="T4443" s="8"/>
      <c r="U4443" s="8"/>
      <c r="V4443" s="8"/>
      <c r="W4443" s="8" t="str">
        <f t="shared" si="140"/>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1"/>
        <v>-</v>
      </c>
      <c r="R4444" s="9"/>
      <c r="S4444" s="9"/>
      <c r="T4444" s="9"/>
      <c r="U4444" s="9"/>
      <c r="V4444" s="9"/>
      <c r="W4444" s="9" t="str">
        <f t="shared" si="140"/>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1"/>
        <v>-</v>
      </c>
      <c r="R4445" s="8"/>
      <c r="S4445" s="8"/>
      <c r="T4445" s="8"/>
      <c r="U4445" s="8"/>
      <c r="V4445" s="8"/>
      <c r="W4445" s="8" t="str">
        <f t="shared" si="140"/>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1"/>
        <v>-</v>
      </c>
      <c r="R4446" s="9"/>
      <c r="S4446" s="9"/>
      <c r="T4446" s="9"/>
      <c r="U4446" s="9"/>
      <c r="V4446" s="9"/>
      <c r="W4446" s="9" t="str">
        <f t="shared" si="140"/>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1"/>
        <v>-</v>
      </c>
      <c r="R4447" s="8"/>
      <c r="S4447" s="8"/>
      <c r="T4447" s="8"/>
      <c r="U4447" s="8"/>
      <c r="V4447" s="8"/>
      <c r="W4447" s="8" t="str">
        <f t="shared" si="140"/>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1"/>
        <v>-</v>
      </c>
      <c r="R4448" s="9"/>
      <c r="S4448" s="9"/>
      <c r="T4448" s="9"/>
      <c r="U4448" s="9"/>
      <c r="V4448" s="9"/>
      <c r="W4448" s="9" t="str">
        <f t="shared" si="140"/>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1"/>
        <v>-</v>
      </c>
      <c r="R4449" s="8"/>
      <c r="S4449" s="8"/>
      <c r="T4449" s="8"/>
      <c r="U4449" s="8"/>
      <c r="V4449" s="8"/>
      <c r="W4449" s="8" t="str">
        <f t="shared" si="140"/>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1"/>
        <v>-</v>
      </c>
      <c r="R4450" s="9"/>
      <c r="S4450" s="9"/>
      <c r="T4450" s="9"/>
      <c r="U4450" s="9"/>
      <c r="V4450" s="9"/>
      <c r="W4450" s="9" t="str">
        <f t="shared" si="140"/>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1"/>
        <v>-</v>
      </c>
      <c r="R4451" s="8"/>
      <c r="S4451" s="8"/>
      <c r="T4451" s="8"/>
      <c r="U4451" s="8"/>
      <c r="V4451" s="8"/>
      <c r="W4451" s="8" t="str">
        <f t="shared" si="140"/>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1"/>
        <v>-</v>
      </c>
      <c r="R4452" s="9"/>
      <c r="S4452" s="9"/>
      <c r="T4452" s="9"/>
      <c r="U4452" s="9"/>
      <c r="V4452" s="9"/>
      <c r="W4452" s="9" t="str">
        <f t="shared" si="140"/>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1"/>
        <v>-</v>
      </c>
      <c r="R4453" s="8"/>
      <c r="S4453" s="8"/>
      <c r="T4453" s="8"/>
      <c r="U4453" s="8"/>
      <c r="V4453" s="8"/>
      <c r="W4453" s="8" t="str">
        <f t="shared" si="140"/>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1"/>
        <v>-</v>
      </c>
      <c r="R4454" s="9"/>
      <c r="S4454" s="9"/>
      <c r="T4454" s="9"/>
      <c r="U4454" s="9"/>
      <c r="V4454" s="9"/>
      <c r="W4454" s="9" t="str">
        <f t="shared" si="140"/>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1"/>
        <v>-</v>
      </c>
      <c r="R4455" s="8"/>
      <c r="S4455" s="8"/>
      <c r="T4455" s="8"/>
      <c r="U4455" s="8"/>
      <c r="V4455" s="8"/>
      <c r="W4455" s="8" t="str">
        <f t="shared" si="140"/>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1"/>
        <v>-</v>
      </c>
      <c r="R4456" s="9"/>
      <c r="S4456" s="9"/>
      <c r="T4456" s="9"/>
      <c r="U4456" s="9"/>
      <c r="V4456" s="9"/>
      <c r="W4456" s="9" t="str">
        <f t="shared" si="140"/>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1"/>
        <v>-</v>
      </c>
      <c r="R4457" s="8"/>
      <c r="S4457" s="8"/>
      <c r="T4457" s="8"/>
      <c r="U4457" s="8"/>
      <c r="V4457" s="8"/>
      <c r="W4457" s="8" t="str">
        <f t="shared" si="140"/>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1"/>
        <v>-</v>
      </c>
      <c r="R4458" s="9"/>
      <c r="S4458" s="9"/>
      <c r="T4458" s="9"/>
      <c r="U4458" s="9"/>
      <c r="V4458" s="9"/>
      <c r="W4458" s="9" t="str">
        <f t="shared" si="140"/>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1"/>
        <v>-</v>
      </c>
      <c r="R4459" s="8"/>
      <c r="S4459" s="8"/>
      <c r="T4459" s="8"/>
      <c r="U4459" s="8"/>
      <c r="V4459" s="8"/>
      <c r="W4459" s="8" t="str">
        <f t="shared" si="140"/>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1"/>
        <v>-</v>
      </c>
      <c r="R4460" s="9"/>
      <c r="S4460" s="9"/>
      <c r="T4460" s="9"/>
      <c r="U4460" s="9"/>
      <c r="V4460" s="9"/>
      <c r="W4460" s="9" t="str">
        <f t="shared" si="140"/>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1"/>
        <v>-</v>
      </c>
      <c r="R4461" s="8"/>
      <c r="S4461" s="8"/>
      <c r="T4461" s="8"/>
      <c r="U4461" s="8"/>
      <c r="V4461" s="8"/>
      <c r="W4461" s="8" t="str">
        <f t="shared" si="140"/>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1"/>
        <v>-</v>
      </c>
      <c r="R4462" s="9"/>
      <c r="S4462" s="9"/>
      <c r="T4462" s="9"/>
      <c r="U4462" s="9"/>
      <c r="V4462" s="9"/>
      <c r="W4462" s="9" t="str">
        <f t="shared" si="140"/>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1"/>
        <v>-</v>
      </c>
      <c r="R4463" s="8"/>
      <c r="S4463" s="8"/>
      <c r="T4463" s="8"/>
      <c r="U4463" s="8"/>
      <c r="V4463" s="8"/>
      <c r="W4463" s="8" t="str">
        <f t="shared" si="140"/>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1"/>
        <v>-</v>
      </c>
      <c r="R4464" s="9"/>
      <c r="S4464" s="9"/>
      <c r="T4464" s="9"/>
      <c r="U4464" s="9"/>
      <c r="V4464" s="9"/>
      <c r="W4464" s="9" t="str">
        <f t="shared" si="140"/>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1"/>
        <v>-</v>
      </c>
      <c r="R4465" s="8"/>
      <c r="S4465" s="8"/>
      <c r="T4465" s="8"/>
      <c r="U4465" s="8"/>
      <c r="V4465" s="8"/>
      <c r="W4465" s="8" t="str">
        <f t="shared" si="140"/>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1"/>
        <v>-</v>
      </c>
      <c r="R4466" s="9"/>
      <c r="S4466" s="9"/>
      <c r="T4466" s="9"/>
      <c r="U4466" s="9"/>
      <c r="V4466" s="9"/>
      <c r="W4466" s="9" t="str">
        <f t="shared" si="140"/>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1"/>
        <v>-</v>
      </c>
      <c r="R4467" s="8"/>
      <c r="S4467" s="8"/>
      <c r="T4467" s="8"/>
      <c r="U4467" s="8"/>
      <c r="V4467" s="8"/>
      <c r="W4467" s="8" t="str">
        <f t="shared" si="140"/>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1"/>
        <v>-</v>
      </c>
      <c r="R4468" s="9"/>
      <c r="S4468" s="9"/>
      <c r="T4468" s="9"/>
      <c r="U4468" s="9"/>
      <c r="V4468" s="9"/>
      <c r="W4468" s="9" t="str">
        <f t="shared" si="140"/>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1"/>
        <v>-</v>
      </c>
      <c r="R4469" s="8"/>
      <c r="S4469" s="8"/>
      <c r="T4469" s="8"/>
      <c r="U4469" s="8"/>
      <c r="V4469" s="8"/>
      <c r="W4469" s="8" t="str">
        <f t="shared" si="140"/>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1"/>
        <v>-</v>
      </c>
      <c r="R4470" s="9"/>
      <c r="S4470" s="9"/>
      <c r="T4470" s="9"/>
      <c r="U4470" s="9"/>
      <c r="V4470" s="9"/>
      <c r="W4470" s="9" t="str">
        <f t="shared" si="140"/>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1"/>
        <v>-</v>
      </c>
      <c r="R4471" s="8"/>
      <c r="S4471" s="8"/>
      <c r="T4471" s="8"/>
      <c r="U4471" s="8"/>
      <c r="V4471" s="8"/>
      <c r="W4471" s="8" t="str">
        <f t="shared" si="140"/>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1"/>
        <v>-</v>
      </c>
      <c r="R4472" s="9"/>
      <c r="S4472" s="9"/>
      <c r="T4472" s="9"/>
      <c r="U4472" s="9"/>
      <c r="V4472" s="9"/>
      <c r="W4472" s="9" t="str">
        <f t="shared" si="140"/>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1"/>
        <v>-</v>
      </c>
      <c r="R4473" s="8"/>
      <c r="S4473" s="8"/>
      <c r="T4473" s="8"/>
      <c r="U4473" s="8"/>
      <c r="V4473" s="8"/>
      <c r="W4473" s="8" t="str">
        <f t="shared" si="140"/>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1"/>
        <v>-</v>
      </c>
      <c r="R4474" s="9"/>
      <c r="S4474" s="9"/>
      <c r="T4474" s="9"/>
      <c r="U4474" s="9"/>
      <c r="V4474" s="9"/>
      <c r="W4474" s="9" t="str">
        <f t="shared" si="140"/>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1"/>
        <v>-</v>
      </c>
      <c r="R4475" s="8"/>
      <c r="S4475" s="8"/>
      <c r="T4475" s="8"/>
      <c r="U4475" s="8"/>
      <c r="V4475" s="8"/>
      <c r="W4475" s="8" t="str">
        <f t="shared" si="140"/>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1"/>
        <v>-</v>
      </c>
      <c r="R4476" s="9"/>
      <c r="S4476" s="9"/>
      <c r="T4476" s="9"/>
      <c r="U4476" s="9"/>
      <c r="V4476" s="9"/>
      <c r="W4476" s="9" t="str">
        <f t="shared" si="140"/>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1"/>
        <v>-</v>
      </c>
      <c r="R4477" s="8"/>
      <c r="S4477" s="8"/>
      <c r="T4477" s="8"/>
      <c r="U4477" s="8"/>
      <c r="V4477" s="8"/>
      <c r="W4477" s="8" t="str">
        <f t="shared" si="140"/>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1"/>
        <v>-</v>
      </c>
      <c r="R4478" s="9"/>
      <c r="S4478" s="9"/>
      <c r="T4478" s="9"/>
      <c r="U4478" s="9"/>
      <c r="V4478" s="9"/>
      <c r="W4478" s="9" t="str">
        <f t="shared" si="140"/>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1"/>
        <v>-</v>
      </c>
      <c r="R4479" s="8"/>
      <c r="S4479" s="8"/>
      <c r="T4479" s="8"/>
      <c r="U4479" s="8"/>
      <c r="V4479" s="8"/>
      <c r="W4479" s="8" t="str">
        <f t="shared" si="140"/>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1"/>
        <v>-</v>
      </c>
      <c r="R4480" s="9"/>
      <c r="S4480" s="9"/>
      <c r="T4480" s="9"/>
      <c r="U4480" s="9"/>
      <c r="V4480" s="9"/>
      <c r="W4480" s="9" t="str">
        <f t="shared" si="140"/>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1"/>
        <v>-</v>
      </c>
      <c r="R4481" s="8"/>
      <c r="S4481" s="8"/>
      <c r="T4481" s="8"/>
      <c r="U4481" s="8"/>
      <c r="V4481" s="8"/>
      <c r="W4481" s="8" t="str">
        <f t="shared" si="140"/>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1"/>
        <v>-</v>
      </c>
      <c r="R4482" s="9"/>
      <c r="S4482" s="9"/>
      <c r="T4482" s="9"/>
      <c r="U4482" s="9"/>
      <c r="V4482" s="9"/>
      <c r="W4482" s="9" t="str">
        <f t="shared" si="140"/>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1"/>
        <v>-</v>
      </c>
      <c r="R4483" s="8"/>
      <c r="S4483" s="8"/>
      <c r="T4483" s="8"/>
      <c r="U4483" s="8"/>
      <c r="V4483" s="8"/>
      <c r="W4483" s="8" t="str">
        <f t="shared" si="140"/>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1"/>
        <v>-</v>
      </c>
      <c r="R4484" s="9"/>
      <c r="S4484" s="9"/>
      <c r="T4484" s="9"/>
      <c r="U4484" s="9"/>
      <c r="V4484" s="9"/>
      <c r="W4484" s="9" t="str">
        <f t="shared" si="140"/>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1"/>
        <v>-</v>
      </c>
      <c r="R4485" s="8"/>
      <c r="S4485" s="8"/>
      <c r="T4485" s="8"/>
      <c r="U4485" s="8"/>
      <c r="V4485" s="8"/>
      <c r="W4485" s="8" t="str">
        <f t="shared" ref="W4485:W4548" si="142">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3">IF(B4486&gt;1/1/1900, (IF(R4486="Closed",(DATEDIF(B4486,P4486,"d"))-(DATEDIF(M4486,O4486,"d")),IF(OR(R4486="Pending",ISBLANK(P4486)),TODAY()-B4486))),"-")</f>
        <v>-</v>
      </c>
      <c r="R4486" s="9"/>
      <c r="S4486" s="9"/>
      <c r="T4486" s="9"/>
      <c r="U4486" s="9"/>
      <c r="V4486" s="9"/>
      <c r="W4486" s="9" t="str">
        <f t="shared" si="142"/>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3"/>
        <v>-</v>
      </c>
      <c r="R4487" s="8"/>
      <c r="S4487" s="8"/>
      <c r="T4487" s="8"/>
      <c r="U4487" s="8"/>
      <c r="V4487" s="8"/>
      <c r="W4487" s="8" t="str">
        <f t="shared" si="142"/>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3"/>
        <v>-</v>
      </c>
      <c r="R4488" s="9"/>
      <c r="S4488" s="9"/>
      <c r="T4488" s="9"/>
      <c r="U4488" s="9"/>
      <c r="V4488" s="9"/>
      <c r="W4488" s="9" t="str">
        <f t="shared" si="142"/>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3"/>
        <v>-</v>
      </c>
      <c r="R4489" s="8"/>
      <c r="S4489" s="8"/>
      <c r="T4489" s="8"/>
      <c r="U4489" s="8"/>
      <c r="V4489" s="8"/>
      <c r="W4489" s="8" t="str">
        <f t="shared" si="142"/>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3"/>
        <v>-</v>
      </c>
      <c r="R4490" s="9"/>
      <c r="S4490" s="9"/>
      <c r="T4490" s="9"/>
      <c r="U4490" s="9"/>
      <c r="V4490" s="9"/>
      <c r="W4490" s="9" t="str">
        <f t="shared" si="142"/>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3"/>
        <v>-</v>
      </c>
      <c r="R4491" s="8"/>
      <c r="S4491" s="8"/>
      <c r="T4491" s="8"/>
      <c r="U4491" s="8"/>
      <c r="V4491" s="8"/>
      <c r="W4491" s="8" t="str">
        <f t="shared" si="142"/>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3"/>
        <v>-</v>
      </c>
      <c r="R4492" s="9"/>
      <c r="S4492" s="9"/>
      <c r="T4492" s="9"/>
      <c r="U4492" s="9"/>
      <c r="V4492" s="9"/>
      <c r="W4492" s="9" t="str">
        <f t="shared" si="142"/>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3"/>
        <v>-</v>
      </c>
      <c r="R4493" s="8"/>
      <c r="S4493" s="8"/>
      <c r="T4493" s="8"/>
      <c r="U4493" s="8"/>
      <c r="V4493" s="8"/>
      <c r="W4493" s="8" t="str">
        <f t="shared" si="142"/>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3"/>
        <v>-</v>
      </c>
      <c r="R4494" s="9"/>
      <c r="S4494" s="9"/>
      <c r="T4494" s="9"/>
      <c r="U4494" s="9"/>
      <c r="V4494" s="9"/>
      <c r="W4494" s="9" t="str">
        <f t="shared" si="142"/>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3"/>
        <v>-</v>
      </c>
      <c r="R4495" s="8"/>
      <c r="S4495" s="8"/>
      <c r="T4495" s="8"/>
      <c r="U4495" s="8"/>
      <c r="V4495" s="8"/>
      <c r="W4495" s="8" t="str">
        <f t="shared" si="142"/>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3"/>
        <v>-</v>
      </c>
      <c r="R4496" s="9"/>
      <c r="S4496" s="9"/>
      <c r="T4496" s="9"/>
      <c r="U4496" s="9"/>
      <c r="V4496" s="9"/>
      <c r="W4496" s="9" t="str">
        <f t="shared" si="142"/>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3"/>
        <v>-</v>
      </c>
      <c r="R4497" s="8"/>
      <c r="S4497" s="8"/>
      <c r="T4497" s="8"/>
      <c r="U4497" s="8"/>
      <c r="V4497" s="8"/>
      <c r="W4497" s="8" t="str">
        <f t="shared" si="142"/>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3"/>
        <v>-</v>
      </c>
      <c r="R4498" s="9"/>
      <c r="S4498" s="9"/>
      <c r="T4498" s="9"/>
      <c r="U4498" s="9"/>
      <c r="V4498" s="9"/>
      <c r="W4498" s="9" t="str">
        <f t="shared" si="142"/>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3"/>
        <v>-</v>
      </c>
      <c r="R4499" s="8"/>
      <c r="S4499" s="8"/>
      <c r="T4499" s="8"/>
      <c r="U4499" s="8"/>
      <c r="V4499" s="8"/>
      <c r="W4499" s="8" t="str">
        <f t="shared" si="142"/>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3"/>
        <v>-</v>
      </c>
      <c r="R4500" s="9"/>
      <c r="S4500" s="9"/>
      <c r="T4500" s="9"/>
      <c r="U4500" s="9"/>
      <c r="V4500" s="9"/>
      <c r="W4500" s="9" t="str">
        <f t="shared" si="142"/>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3"/>
        <v>-</v>
      </c>
      <c r="R4501" s="8"/>
      <c r="S4501" s="8"/>
      <c r="T4501" s="8"/>
      <c r="U4501" s="8"/>
      <c r="V4501" s="8"/>
      <c r="W4501" s="8" t="str">
        <f t="shared" si="142"/>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3"/>
        <v>-</v>
      </c>
      <c r="R4502" s="9"/>
      <c r="S4502" s="9"/>
      <c r="T4502" s="9"/>
      <c r="U4502" s="9"/>
      <c r="V4502" s="9"/>
      <c r="W4502" s="9" t="str">
        <f t="shared" si="142"/>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3"/>
        <v>-</v>
      </c>
      <c r="R4503" s="8"/>
      <c r="S4503" s="8"/>
      <c r="T4503" s="8"/>
      <c r="U4503" s="8"/>
      <c r="V4503" s="8"/>
      <c r="W4503" s="8" t="str">
        <f t="shared" si="142"/>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3"/>
        <v>-</v>
      </c>
      <c r="R4504" s="9"/>
      <c r="S4504" s="9"/>
      <c r="T4504" s="9"/>
      <c r="U4504" s="9"/>
      <c r="V4504" s="9"/>
      <c r="W4504" s="9" t="str">
        <f t="shared" si="142"/>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3"/>
        <v>-</v>
      </c>
      <c r="R4505" s="8"/>
      <c r="S4505" s="8"/>
      <c r="T4505" s="8"/>
      <c r="U4505" s="8"/>
      <c r="V4505" s="8"/>
      <c r="W4505" s="8" t="str">
        <f t="shared" si="142"/>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3"/>
        <v>-</v>
      </c>
      <c r="R4506" s="9"/>
      <c r="S4506" s="9"/>
      <c r="T4506" s="9"/>
      <c r="U4506" s="9"/>
      <c r="V4506" s="9"/>
      <c r="W4506" s="9" t="str">
        <f t="shared" si="142"/>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3"/>
        <v>-</v>
      </c>
      <c r="R4507" s="8"/>
      <c r="S4507" s="8"/>
      <c r="T4507" s="8"/>
      <c r="U4507" s="8"/>
      <c r="V4507" s="8"/>
      <c r="W4507" s="8" t="str">
        <f t="shared" si="142"/>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3"/>
        <v>-</v>
      </c>
      <c r="R4508" s="9"/>
      <c r="S4508" s="9"/>
      <c r="T4508" s="9"/>
      <c r="U4508" s="9"/>
      <c r="V4508" s="9"/>
      <c r="W4508" s="9" t="str">
        <f t="shared" si="142"/>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3"/>
        <v>-</v>
      </c>
      <c r="R4509" s="8"/>
      <c r="S4509" s="8"/>
      <c r="T4509" s="8"/>
      <c r="U4509" s="8"/>
      <c r="V4509" s="8"/>
      <c r="W4509" s="8" t="str">
        <f t="shared" si="142"/>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3"/>
        <v>-</v>
      </c>
      <c r="R4510" s="9"/>
      <c r="S4510" s="9"/>
      <c r="T4510" s="9"/>
      <c r="U4510" s="9"/>
      <c r="V4510" s="9"/>
      <c r="W4510" s="9" t="str">
        <f t="shared" si="142"/>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3"/>
        <v>-</v>
      </c>
      <c r="R4511" s="8"/>
      <c r="S4511" s="8"/>
      <c r="T4511" s="8"/>
      <c r="U4511" s="8"/>
      <c r="V4511" s="8"/>
      <c r="W4511" s="8" t="str">
        <f t="shared" si="142"/>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3"/>
        <v>-</v>
      </c>
      <c r="R4512" s="9"/>
      <c r="S4512" s="9"/>
      <c r="T4512" s="9"/>
      <c r="U4512" s="9"/>
      <c r="V4512" s="9"/>
      <c r="W4512" s="9" t="str">
        <f t="shared" si="142"/>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3"/>
        <v>-</v>
      </c>
      <c r="R4513" s="8"/>
      <c r="S4513" s="8"/>
      <c r="T4513" s="8"/>
      <c r="U4513" s="8"/>
      <c r="V4513" s="8"/>
      <c r="W4513" s="8" t="str">
        <f t="shared" si="142"/>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3"/>
        <v>-</v>
      </c>
      <c r="R4514" s="9"/>
      <c r="S4514" s="9"/>
      <c r="T4514" s="9"/>
      <c r="U4514" s="9"/>
      <c r="V4514" s="9"/>
      <c r="W4514" s="9" t="str">
        <f t="shared" si="142"/>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3"/>
        <v>-</v>
      </c>
      <c r="R4515" s="8"/>
      <c r="S4515" s="8"/>
      <c r="T4515" s="8"/>
      <c r="U4515" s="8"/>
      <c r="V4515" s="8"/>
      <c r="W4515" s="8" t="str">
        <f t="shared" si="142"/>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3"/>
        <v>-</v>
      </c>
      <c r="R4516" s="9"/>
      <c r="S4516" s="9"/>
      <c r="T4516" s="9"/>
      <c r="U4516" s="9"/>
      <c r="V4516" s="9"/>
      <c r="W4516" s="9" t="str">
        <f t="shared" si="142"/>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3"/>
        <v>-</v>
      </c>
      <c r="R4517" s="8"/>
      <c r="S4517" s="8"/>
      <c r="T4517" s="8"/>
      <c r="U4517" s="8"/>
      <c r="V4517" s="8"/>
      <c r="W4517" s="8" t="str">
        <f t="shared" si="142"/>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3"/>
        <v>-</v>
      </c>
      <c r="R4518" s="9"/>
      <c r="S4518" s="9"/>
      <c r="T4518" s="9"/>
      <c r="U4518" s="9"/>
      <c r="V4518" s="9"/>
      <c r="W4518" s="9" t="str">
        <f t="shared" si="142"/>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3"/>
        <v>-</v>
      </c>
      <c r="R4519" s="8"/>
      <c r="S4519" s="8"/>
      <c r="T4519" s="8"/>
      <c r="U4519" s="8"/>
      <c r="V4519" s="8"/>
      <c r="W4519" s="8" t="str">
        <f t="shared" si="142"/>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3"/>
        <v>-</v>
      </c>
      <c r="R4520" s="9"/>
      <c r="S4520" s="9"/>
      <c r="T4520" s="9"/>
      <c r="U4520" s="9"/>
      <c r="V4520" s="9"/>
      <c r="W4520" s="9" t="str">
        <f t="shared" si="142"/>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3"/>
        <v>-</v>
      </c>
      <c r="R4521" s="8"/>
      <c r="S4521" s="8"/>
      <c r="T4521" s="8"/>
      <c r="U4521" s="8"/>
      <c r="V4521" s="8"/>
      <c r="W4521" s="8" t="str">
        <f t="shared" si="142"/>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3"/>
        <v>-</v>
      </c>
      <c r="R4522" s="9"/>
      <c r="S4522" s="9"/>
      <c r="T4522" s="9"/>
      <c r="U4522" s="9"/>
      <c r="V4522" s="9"/>
      <c r="W4522" s="9" t="str">
        <f t="shared" si="142"/>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3"/>
        <v>-</v>
      </c>
      <c r="R4523" s="8"/>
      <c r="S4523" s="8"/>
      <c r="T4523" s="8"/>
      <c r="U4523" s="8"/>
      <c r="V4523" s="8"/>
      <c r="W4523" s="8" t="str">
        <f t="shared" si="142"/>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3"/>
        <v>-</v>
      </c>
      <c r="R4524" s="9"/>
      <c r="S4524" s="9"/>
      <c r="T4524" s="9"/>
      <c r="U4524" s="9"/>
      <c r="V4524" s="9"/>
      <c r="W4524" s="9" t="str">
        <f t="shared" si="142"/>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3"/>
        <v>-</v>
      </c>
      <c r="R4525" s="8"/>
      <c r="S4525" s="8"/>
      <c r="T4525" s="8"/>
      <c r="U4525" s="8"/>
      <c r="V4525" s="8"/>
      <c r="W4525" s="8" t="str">
        <f t="shared" si="142"/>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3"/>
        <v>-</v>
      </c>
      <c r="R4526" s="9"/>
      <c r="S4526" s="9"/>
      <c r="T4526" s="9"/>
      <c r="U4526" s="9"/>
      <c r="V4526" s="9"/>
      <c r="W4526" s="9" t="str">
        <f t="shared" si="142"/>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3"/>
        <v>-</v>
      </c>
      <c r="R4527" s="8"/>
      <c r="S4527" s="8"/>
      <c r="T4527" s="8"/>
      <c r="U4527" s="8"/>
      <c r="V4527" s="8"/>
      <c r="W4527" s="8" t="str">
        <f t="shared" si="142"/>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3"/>
        <v>-</v>
      </c>
      <c r="R4528" s="9"/>
      <c r="S4528" s="9"/>
      <c r="T4528" s="9"/>
      <c r="U4528" s="9"/>
      <c r="V4528" s="9"/>
      <c r="W4528" s="9" t="str">
        <f t="shared" si="142"/>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3"/>
        <v>-</v>
      </c>
      <c r="R4529" s="8"/>
      <c r="S4529" s="8"/>
      <c r="T4529" s="8"/>
      <c r="U4529" s="8"/>
      <c r="V4529" s="8"/>
      <c r="W4529" s="8" t="str">
        <f t="shared" si="142"/>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3"/>
        <v>-</v>
      </c>
      <c r="R4530" s="9"/>
      <c r="S4530" s="9"/>
      <c r="T4530" s="9"/>
      <c r="U4530" s="9"/>
      <c r="V4530" s="9"/>
      <c r="W4530" s="9" t="str">
        <f t="shared" si="142"/>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3"/>
        <v>-</v>
      </c>
      <c r="R4531" s="8"/>
      <c r="S4531" s="8"/>
      <c r="T4531" s="8"/>
      <c r="U4531" s="8"/>
      <c r="V4531" s="8"/>
      <c r="W4531" s="8" t="str">
        <f t="shared" si="142"/>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3"/>
        <v>-</v>
      </c>
      <c r="R4532" s="9"/>
      <c r="S4532" s="9"/>
      <c r="T4532" s="9"/>
      <c r="U4532" s="9"/>
      <c r="V4532" s="9"/>
      <c r="W4532" s="9" t="str">
        <f t="shared" si="142"/>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3"/>
        <v>-</v>
      </c>
      <c r="R4533" s="8"/>
      <c r="S4533" s="8"/>
      <c r="T4533" s="8"/>
      <c r="U4533" s="8"/>
      <c r="V4533" s="8"/>
      <c r="W4533" s="8" t="str">
        <f t="shared" si="142"/>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3"/>
        <v>-</v>
      </c>
      <c r="R4534" s="9"/>
      <c r="S4534" s="9"/>
      <c r="T4534" s="9"/>
      <c r="U4534" s="9"/>
      <c r="V4534" s="9"/>
      <c r="W4534" s="9" t="str">
        <f t="shared" si="142"/>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3"/>
        <v>-</v>
      </c>
      <c r="R4535" s="8"/>
      <c r="S4535" s="8"/>
      <c r="T4535" s="8"/>
      <c r="U4535" s="8"/>
      <c r="V4535" s="8"/>
      <c r="W4535" s="8" t="str">
        <f t="shared" si="142"/>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3"/>
        <v>-</v>
      </c>
      <c r="R4536" s="9"/>
      <c r="S4536" s="9"/>
      <c r="T4536" s="9"/>
      <c r="U4536" s="9"/>
      <c r="V4536" s="9"/>
      <c r="W4536" s="9" t="str">
        <f t="shared" si="142"/>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3"/>
        <v>-</v>
      </c>
      <c r="R4537" s="8"/>
      <c r="S4537" s="8"/>
      <c r="T4537" s="8"/>
      <c r="U4537" s="8"/>
      <c r="V4537" s="8"/>
      <c r="W4537" s="8" t="str">
        <f t="shared" si="142"/>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3"/>
        <v>-</v>
      </c>
      <c r="R4538" s="9"/>
      <c r="S4538" s="9"/>
      <c r="T4538" s="9"/>
      <c r="U4538" s="9"/>
      <c r="V4538" s="9"/>
      <c r="W4538" s="9" t="str">
        <f t="shared" si="142"/>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3"/>
        <v>-</v>
      </c>
      <c r="R4539" s="8"/>
      <c r="S4539" s="8"/>
      <c r="T4539" s="8"/>
      <c r="U4539" s="8"/>
      <c r="V4539" s="8"/>
      <c r="W4539" s="8" t="str">
        <f t="shared" si="142"/>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3"/>
        <v>-</v>
      </c>
      <c r="R4540" s="9"/>
      <c r="S4540" s="9"/>
      <c r="T4540" s="9"/>
      <c r="U4540" s="9"/>
      <c r="V4540" s="9"/>
      <c r="W4540" s="9" t="str">
        <f t="shared" si="142"/>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3"/>
        <v>-</v>
      </c>
      <c r="R4541" s="8"/>
      <c r="S4541" s="8"/>
      <c r="T4541" s="8"/>
      <c r="U4541" s="8"/>
      <c r="V4541" s="8"/>
      <c r="W4541" s="8" t="str">
        <f t="shared" si="142"/>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3"/>
        <v>-</v>
      </c>
      <c r="R4542" s="9"/>
      <c r="S4542" s="9"/>
      <c r="T4542" s="9"/>
      <c r="U4542" s="9"/>
      <c r="V4542" s="9"/>
      <c r="W4542" s="9" t="str">
        <f t="shared" si="142"/>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3"/>
        <v>-</v>
      </c>
      <c r="R4543" s="8"/>
      <c r="S4543" s="8"/>
      <c r="T4543" s="8"/>
      <c r="U4543" s="8"/>
      <c r="V4543" s="8"/>
      <c r="W4543" s="8" t="str">
        <f t="shared" si="142"/>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3"/>
        <v>-</v>
      </c>
      <c r="R4544" s="9"/>
      <c r="S4544" s="9"/>
      <c r="T4544" s="9"/>
      <c r="U4544" s="9"/>
      <c r="V4544" s="9"/>
      <c r="W4544" s="9" t="str">
        <f t="shared" si="142"/>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3"/>
        <v>-</v>
      </c>
      <c r="R4545" s="8"/>
      <c r="S4545" s="8"/>
      <c r="T4545" s="8"/>
      <c r="U4545" s="8"/>
      <c r="V4545" s="8"/>
      <c r="W4545" s="8" t="str">
        <f t="shared" si="142"/>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3"/>
        <v>-</v>
      </c>
      <c r="R4546" s="9"/>
      <c r="S4546" s="9"/>
      <c r="T4546" s="9"/>
      <c r="U4546" s="9"/>
      <c r="V4546" s="9"/>
      <c r="W4546" s="9" t="str">
        <f t="shared" si="142"/>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3"/>
        <v>-</v>
      </c>
      <c r="R4547" s="8"/>
      <c r="S4547" s="8"/>
      <c r="T4547" s="8"/>
      <c r="U4547" s="8"/>
      <c r="V4547" s="8"/>
      <c r="W4547" s="8" t="str">
        <f t="shared" si="142"/>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3"/>
        <v>-</v>
      </c>
      <c r="R4548" s="9"/>
      <c r="S4548" s="9"/>
      <c r="T4548" s="9"/>
      <c r="U4548" s="9"/>
      <c r="V4548" s="9"/>
      <c r="W4548" s="9" t="str">
        <f t="shared" si="142"/>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3"/>
        <v>-</v>
      </c>
      <c r="R4549" s="8"/>
      <c r="S4549" s="8"/>
      <c r="T4549" s="8"/>
      <c r="U4549" s="8"/>
      <c r="V4549" s="8"/>
      <c r="W4549" s="8" t="str">
        <f t="shared" ref="W4549:W4612" si="144">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5">IF(B4550&gt;1/1/1900, (IF(R4550="Closed",(DATEDIF(B4550,P4550,"d"))-(DATEDIF(M4550,O4550,"d")),IF(OR(R4550="Pending",ISBLANK(P4550)),TODAY()-B4550))),"-")</f>
        <v>-</v>
      </c>
      <c r="R4550" s="9"/>
      <c r="S4550" s="9"/>
      <c r="T4550" s="9"/>
      <c r="U4550" s="9"/>
      <c r="V4550" s="9"/>
      <c r="W4550" s="9" t="str">
        <f t="shared" si="144"/>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5"/>
        <v>-</v>
      </c>
      <c r="R4551" s="8"/>
      <c r="S4551" s="8"/>
      <c r="T4551" s="8"/>
      <c r="U4551" s="8"/>
      <c r="V4551" s="8"/>
      <c r="W4551" s="8" t="str">
        <f t="shared" si="144"/>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5"/>
        <v>-</v>
      </c>
      <c r="R4552" s="9"/>
      <c r="S4552" s="9"/>
      <c r="T4552" s="9"/>
      <c r="U4552" s="9"/>
      <c r="V4552" s="9"/>
      <c r="W4552" s="9" t="str">
        <f t="shared" si="144"/>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5"/>
        <v>-</v>
      </c>
      <c r="R4553" s="8"/>
      <c r="S4553" s="8"/>
      <c r="T4553" s="8"/>
      <c r="U4553" s="8"/>
      <c r="V4553" s="8"/>
      <c r="W4553" s="8" t="str">
        <f t="shared" si="144"/>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5"/>
        <v>-</v>
      </c>
      <c r="R4554" s="9"/>
      <c r="S4554" s="9"/>
      <c r="T4554" s="9"/>
      <c r="U4554" s="9"/>
      <c r="V4554" s="9"/>
      <c r="W4554" s="9" t="str">
        <f t="shared" si="144"/>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5"/>
        <v>-</v>
      </c>
      <c r="R4555" s="8"/>
      <c r="S4555" s="8"/>
      <c r="T4555" s="8"/>
      <c r="U4555" s="8"/>
      <c r="V4555" s="8"/>
      <c r="W4555" s="8" t="str">
        <f t="shared" si="144"/>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5"/>
        <v>-</v>
      </c>
      <c r="R4556" s="9"/>
      <c r="S4556" s="9"/>
      <c r="T4556" s="9"/>
      <c r="U4556" s="9"/>
      <c r="V4556" s="9"/>
      <c r="W4556" s="9" t="str">
        <f t="shared" si="144"/>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5"/>
        <v>-</v>
      </c>
      <c r="R4557" s="8"/>
      <c r="S4557" s="8"/>
      <c r="T4557" s="8"/>
      <c r="U4557" s="8"/>
      <c r="V4557" s="8"/>
      <c r="W4557" s="8" t="str">
        <f t="shared" si="144"/>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5"/>
        <v>-</v>
      </c>
      <c r="R4558" s="9"/>
      <c r="S4558" s="9"/>
      <c r="T4558" s="9"/>
      <c r="U4558" s="9"/>
      <c r="V4558" s="9"/>
      <c r="W4558" s="9" t="str">
        <f t="shared" si="144"/>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5"/>
        <v>-</v>
      </c>
      <c r="R4559" s="8"/>
      <c r="S4559" s="8"/>
      <c r="T4559" s="8"/>
      <c r="U4559" s="8"/>
      <c r="V4559" s="8"/>
      <c r="W4559" s="8" t="str">
        <f t="shared" si="144"/>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5"/>
        <v>-</v>
      </c>
      <c r="R4560" s="9"/>
      <c r="S4560" s="9"/>
      <c r="T4560" s="9"/>
      <c r="U4560" s="9"/>
      <c r="V4560" s="9"/>
      <c r="W4560" s="9" t="str">
        <f t="shared" si="144"/>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5"/>
        <v>-</v>
      </c>
      <c r="R4561" s="8"/>
      <c r="S4561" s="8"/>
      <c r="T4561" s="8"/>
      <c r="U4561" s="8"/>
      <c r="V4561" s="8"/>
      <c r="W4561" s="8" t="str">
        <f t="shared" si="144"/>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5"/>
        <v>-</v>
      </c>
      <c r="R4562" s="9"/>
      <c r="S4562" s="9"/>
      <c r="T4562" s="9"/>
      <c r="U4562" s="9"/>
      <c r="V4562" s="9"/>
      <c r="W4562" s="9" t="str">
        <f t="shared" si="144"/>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5"/>
        <v>-</v>
      </c>
      <c r="R4563" s="8"/>
      <c r="S4563" s="8"/>
      <c r="T4563" s="8"/>
      <c r="U4563" s="8"/>
      <c r="V4563" s="8"/>
      <c r="W4563" s="8" t="str">
        <f t="shared" si="144"/>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5"/>
        <v>-</v>
      </c>
      <c r="R4564" s="9"/>
      <c r="S4564" s="9"/>
      <c r="T4564" s="9"/>
      <c r="U4564" s="9"/>
      <c r="V4564" s="9"/>
      <c r="W4564" s="9" t="str">
        <f t="shared" si="144"/>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5"/>
        <v>-</v>
      </c>
      <c r="R4565" s="8"/>
      <c r="S4565" s="8"/>
      <c r="T4565" s="8"/>
      <c r="U4565" s="8"/>
      <c r="V4565" s="8"/>
      <c r="W4565" s="8" t="str">
        <f t="shared" si="144"/>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5"/>
        <v>-</v>
      </c>
      <c r="R4566" s="9"/>
      <c r="S4566" s="9"/>
      <c r="T4566" s="9"/>
      <c r="U4566" s="9"/>
      <c r="V4566" s="9"/>
      <c r="W4566" s="9" t="str">
        <f t="shared" si="144"/>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5"/>
        <v>-</v>
      </c>
      <c r="R4567" s="8"/>
      <c r="S4567" s="8"/>
      <c r="T4567" s="8"/>
      <c r="U4567" s="8"/>
      <c r="V4567" s="8"/>
      <c r="W4567" s="8" t="str">
        <f t="shared" si="144"/>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5"/>
        <v>-</v>
      </c>
      <c r="R4568" s="9"/>
      <c r="S4568" s="9"/>
      <c r="T4568" s="9"/>
      <c r="U4568" s="9"/>
      <c r="V4568" s="9"/>
      <c r="W4568" s="9" t="str">
        <f t="shared" si="144"/>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5"/>
        <v>-</v>
      </c>
      <c r="R4569" s="8"/>
      <c r="S4569" s="8"/>
      <c r="T4569" s="8"/>
      <c r="U4569" s="8"/>
      <c r="V4569" s="8"/>
      <c r="W4569" s="8" t="str">
        <f t="shared" si="144"/>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5"/>
        <v>-</v>
      </c>
      <c r="R4570" s="9"/>
      <c r="S4570" s="9"/>
      <c r="T4570" s="9"/>
      <c r="U4570" s="9"/>
      <c r="V4570" s="9"/>
      <c r="W4570" s="9" t="str">
        <f t="shared" si="144"/>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5"/>
        <v>-</v>
      </c>
      <c r="R4571" s="8"/>
      <c r="S4571" s="8"/>
      <c r="T4571" s="8"/>
      <c r="U4571" s="8"/>
      <c r="V4571" s="8"/>
      <c r="W4571" s="8" t="str">
        <f t="shared" si="144"/>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5"/>
        <v>-</v>
      </c>
      <c r="R4572" s="9"/>
      <c r="S4572" s="9"/>
      <c r="T4572" s="9"/>
      <c r="U4572" s="9"/>
      <c r="V4572" s="9"/>
      <c r="W4572" s="9" t="str">
        <f t="shared" si="144"/>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5"/>
        <v>-</v>
      </c>
      <c r="R4573" s="8"/>
      <c r="S4573" s="8"/>
      <c r="T4573" s="8"/>
      <c r="U4573" s="8"/>
      <c r="V4573" s="8"/>
      <c r="W4573" s="8" t="str">
        <f t="shared" si="144"/>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5"/>
        <v>-</v>
      </c>
      <c r="R4574" s="9"/>
      <c r="S4574" s="9"/>
      <c r="T4574" s="9"/>
      <c r="U4574" s="9"/>
      <c r="V4574" s="9"/>
      <c r="W4574" s="9" t="str">
        <f t="shared" si="144"/>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5"/>
        <v>-</v>
      </c>
      <c r="R4575" s="8"/>
      <c r="S4575" s="8"/>
      <c r="T4575" s="8"/>
      <c r="U4575" s="8"/>
      <c r="V4575" s="8"/>
      <c r="W4575" s="8" t="str">
        <f t="shared" si="144"/>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5"/>
        <v>-</v>
      </c>
      <c r="R4576" s="9"/>
      <c r="S4576" s="9"/>
      <c r="T4576" s="9"/>
      <c r="U4576" s="9"/>
      <c r="V4576" s="9"/>
      <c r="W4576" s="9" t="str">
        <f t="shared" si="144"/>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5"/>
        <v>-</v>
      </c>
      <c r="R4577" s="8"/>
      <c r="S4577" s="8"/>
      <c r="T4577" s="8"/>
      <c r="U4577" s="8"/>
      <c r="V4577" s="8"/>
      <c r="W4577" s="8" t="str">
        <f t="shared" si="144"/>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5"/>
        <v>-</v>
      </c>
      <c r="R4578" s="9"/>
      <c r="S4578" s="9"/>
      <c r="T4578" s="9"/>
      <c r="U4578" s="9"/>
      <c r="V4578" s="9"/>
      <c r="W4578" s="9" t="str">
        <f t="shared" si="144"/>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5"/>
        <v>-</v>
      </c>
      <c r="R4579" s="8"/>
      <c r="S4579" s="8"/>
      <c r="T4579" s="8"/>
      <c r="U4579" s="8"/>
      <c r="V4579" s="8"/>
      <c r="W4579" s="8" t="str">
        <f t="shared" si="144"/>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5"/>
        <v>-</v>
      </c>
      <c r="R4580" s="9"/>
      <c r="S4580" s="9"/>
      <c r="T4580" s="9"/>
      <c r="U4580" s="9"/>
      <c r="V4580" s="9"/>
      <c r="W4580" s="9" t="str">
        <f t="shared" si="144"/>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5"/>
        <v>-</v>
      </c>
      <c r="R4581" s="8"/>
      <c r="S4581" s="8"/>
      <c r="T4581" s="8"/>
      <c r="U4581" s="8"/>
      <c r="V4581" s="8"/>
      <c r="W4581" s="8" t="str">
        <f t="shared" si="144"/>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5"/>
        <v>-</v>
      </c>
      <c r="R4582" s="9"/>
      <c r="S4582" s="9"/>
      <c r="T4582" s="9"/>
      <c r="U4582" s="9"/>
      <c r="V4582" s="9"/>
      <c r="W4582" s="9" t="str">
        <f t="shared" si="144"/>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5"/>
        <v>-</v>
      </c>
      <c r="R4583" s="8"/>
      <c r="S4583" s="8"/>
      <c r="T4583" s="8"/>
      <c r="U4583" s="8"/>
      <c r="V4583" s="8"/>
      <c r="W4583" s="8" t="str">
        <f t="shared" si="144"/>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5"/>
        <v>-</v>
      </c>
      <c r="R4584" s="9"/>
      <c r="S4584" s="9"/>
      <c r="T4584" s="9"/>
      <c r="U4584" s="9"/>
      <c r="V4584" s="9"/>
      <c r="W4584" s="9" t="str">
        <f t="shared" si="144"/>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5"/>
        <v>-</v>
      </c>
      <c r="R4585" s="8"/>
      <c r="S4585" s="8"/>
      <c r="T4585" s="8"/>
      <c r="U4585" s="8"/>
      <c r="V4585" s="8"/>
      <c r="W4585" s="8" t="str">
        <f t="shared" si="144"/>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5"/>
        <v>-</v>
      </c>
      <c r="R4586" s="9"/>
      <c r="S4586" s="9"/>
      <c r="T4586" s="9"/>
      <c r="U4586" s="9"/>
      <c r="V4586" s="9"/>
      <c r="W4586" s="9" t="str">
        <f t="shared" si="144"/>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5"/>
        <v>-</v>
      </c>
      <c r="R4587" s="8"/>
      <c r="S4587" s="8"/>
      <c r="T4587" s="8"/>
      <c r="U4587" s="8"/>
      <c r="V4587" s="8"/>
      <c r="W4587" s="8" t="str">
        <f t="shared" si="144"/>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5"/>
        <v>-</v>
      </c>
      <c r="R4588" s="9"/>
      <c r="S4588" s="9"/>
      <c r="T4588" s="9"/>
      <c r="U4588" s="9"/>
      <c r="V4588" s="9"/>
      <c r="W4588" s="9" t="str">
        <f t="shared" si="144"/>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5"/>
        <v>-</v>
      </c>
      <c r="R4589" s="8"/>
      <c r="S4589" s="8"/>
      <c r="T4589" s="8"/>
      <c r="U4589" s="8"/>
      <c r="V4589" s="8"/>
      <c r="W4589" s="8" t="str">
        <f t="shared" si="144"/>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5"/>
        <v>-</v>
      </c>
      <c r="R4590" s="9"/>
      <c r="S4590" s="9"/>
      <c r="T4590" s="9"/>
      <c r="U4590" s="9"/>
      <c r="V4590" s="9"/>
      <c r="W4590" s="9" t="str">
        <f t="shared" si="144"/>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5"/>
        <v>-</v>
      </c>
      <c r="R4591" s="8"/>
      <c r="S4591" s="8"/>
      <c r="T4591" s="8"/>
      <c r="U4591" s="8"/>
      <c r="V4591" s="8"/>
      <c r="W4591" s="8" t="str">
        <f t="shared" si="144"/>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5"/>
        <v>-</v>
      </c>
      <c r="R4592" s="9"/>
      <c r="S4592" s="9"/>
      <c r="T4592" s="9"/>
      <c r="U4592" s="9"/>
      <c r="V4592" s="9"/>
      <c r="W4592" s="9" t="str">
        <f t="shared" si="144"/>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5"/>
        <v>-</v>
      </c>
      <c r="R4593" s="8"/>
      <c r="S4593" s="8"/>
      <c r="T4593" s="8"/>
      <c r="U4593" s="8"/>
      <c r="V4593" s="8"/>
      <c r="W4593" s="8" t="str">
        <f t="shared" si="144"/>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5"/>
        <v>-</v>
      </c>
      <c r="R4594" s="9"/>
      <c r="S4594" s="9"/>
      <c r="T4594" s="9"/>
      <c r="U4594" s="9"/>
      <c r="V4594" s="9"/>
      <c r="W4594" s="9" t="str">
        <f t="shared" si="144"/>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5"/>
        <v>-</v>
      </c>
      <c r="R4595" s="8"/>
      <c r="S4595" s="8"/>
      <c r="T4595" s="8"/>
      <c r="U4595" s="8"/>
      <c r="V4595" s="8"/>
      <c r="W4595" s="8" t="str">
        <f t="shared" si="144"/>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5"/>
        <v>-</v>
      </c>
      <c r="R4596" s="9"/>
      <c r="S4596" s="9"/>
      <c r="T4596" s="9"/>
      <c r="U4596" s="9"/>
      <c r="V4596" s="9"/>
      <c r="W4596" s="9" t="str">
        <f t="shared" si="144"/>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5"/>
        <v>-</v>
      </c>
      <c r="R4597" s="8"/>
      <c r="S4597" s="8"/>
      <c r="T4597" s="8"/>
      <c r="U4597" s="8"/>
      <c r="V4597" s="8"/>
      <c r="W4597" s="8" t="str">
        <f t="shared" si="144"/>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5"/>
        <v>-</v>
      </c>
      <c r="R4598" s="9"/>
      <c r="S4598" s="9"/>
      <c r="T4598" s="9"/>
      <c r="U4598" s="9"/>
      <c r="V4598" s="9"/>
      <c r="W4598" s="9" t="str">
        <f t="shared" si="144"/>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5"/>
        <v>-</v>
      </c>
      <c r="R4599" s="8"/>
      <c r="S4599" s="8"/>
      <c r="T4599" s="8"/>
      <c r="U4599" s="8"/>
      <c r="V4599" s="8"/>
      <c r="W4599" s="8" t="str">
        <f t="shared" si="144"/>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5"/>
        <v>-</v>
      </c>
      <c r="R4600" s="9"/>
      <c r="S4600" s="9"/>
      <c r="T4600" s="9"/>
      <c r="U4600" s="9"/>
      <c r="V4600" s="9"/>
      <c r="W4600" s="9" t="str">
        <f t="shared" si="144"/>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5"/>
        <v>-</v>
      </c>
      <c r="R4601" s="8"/>
      <c r="S4601" s="8"/>
      <c r="T4601" s="8"/>
      <c r="U4601" s="8"/>
      <c r="V4601" s="8"/>
      <c r="W4601" s="8" t="str">
        <f t="shared" si="144"/>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5"/>
        <v>-</v>
      </c>
      <c r="R4602" s="9"/>
      <c r="S4602" s="9"/>
      <c r="T4602" s="9"/>
      <c r="U4602" s="9"/>
      <c r="V4602" s="9"/>
      <c r="W4602" s="9" t="str">
        <f t="shared" si="144"/>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5"/>
        <v>-</v>
      </c>
      <c r="R4603" s="8"/>
      <c r="S4603" s="8"/>
      <c r="T4603" s="8"/>
      <c r="U4603" s="8"/>
      <c r="V4603" s="8"/>
      <c r="W4603" s="8" t="str">
        <f t="shared" si="144"/>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5"/>
        <v>-</v>
      </c>
      <c r="R4604" s="9"/>
      <c r="S4604" s="9"/>
      <c r="T4604" s="9"/>
      <c r="U4604" s="9"/>
      <c r="V4604" s="9"/>
      <c r="W4604" s="9" t="str">
        <f t="shared" si="144"/>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5"/>
        <v>-</v>
      </c>
      <c r="R4605" s="8"/>
      <c r="S4605" s="8"/>
      <c r="T4605" s="8"/>
      <c r="U4605" s="8"/>
      <c r="V4605" s="8"/>
      <c r="W4605" s="8" t="str">
        <f t="shared" si="144"/>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5"/>
        <v>-</v>
      </c>
      <c r="R4606" s="9"/>
      <c r="S4606" s="9"/>
      <c r="T4606" s="9"/>
      <c r="U4606" s="9"/>
      <c r="V4606" s="9"/>
      <c r="W4606" s="9" t="str">
        <f t="shared" si="144"/>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5"/>
        <v>-</v>
      </c>
      <c r="R4607" s="8"/>
      <c r="S4607" s="8"/>
      <c r="T4607" s="8"/>
      <c r="U4607" s="8"/>
      <c r="V4607" s="8"/>
      <c r="W4607" s="8" t="str">
        <f t="shared" si="144"/>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5"/>
        <v>-</v>
      </c>
      <c r="R4608" s="9"/>
      <c r="S4608" s="9"/>
      <c r="T4608" s="9"/>
      <c r="U4608" s="9"/>
      <c r="V4608" s="9"/>
      <c r="W4608" s="9" t="str">
        <f t="shared" si="144"/>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5"/>
        <v>-</v>
      </c>
      <c r="R4609" s="8"/>
      <c r="S4609" s="8"/>
      <c r="T4609" s="8"/>
      <c r="U4609" s="8"/>
      <c r="V4609" s="8"/>
      <c r="W4609" s="8" t="str">
        <f t="shared" si="144"/>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5"/>
        <v>-</v>
      </c>
      <c r="R4610" s="9"/>
      <c r="S4610" s="9"/>
      <c r="T4610" s="9"/>
      <c r="U4610" s="9"/>
      <c r="V4610" s="9"/>
      <c r="W4610" s="9" t="str">
        <f t="shared" si="144"/>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5"/>
        <v>-</v>
      </c>
      <c r="R4611" s="8"/>
      <c r="S4611" s="8"/>
      <c r="T4611" s="8"/>
      <c r="U4611" s="8"/>
      <c r="V4611" s="8"/>
      <c r="W4611" s="8" t="str">
        <f t="shared" si="144"/>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5"/>
        <v>-</v>
      </c>
      <c r="R4612" s="9"/>
      <c r="S4612" s="9"/>
      <c r="T4612" s="9"/>
      <c r="U4612" s="9"/>
      <c r="V4612" s="9"/>
      <c r="W4612" s="9" t="str">
        <f t="shared" si="144"/>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5"/>
        <v>-</v>
      </c>
      <c r="R4613" s="8"/>
      <c r="S4613" s="8"/>
      <c r="T4613" s="8"/>
      <c r="U4613" s="8"/>
      <c r="V4613" s="8"/>
      <c r="W4613" s="8" t="str">
        <f t="shared" ref="W4613:W4676" si="146">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7">IF(B4614&gt;1/1/1900, (IF(R4614="Closed",(DATEDIF(B4614,P4614,"d"))-(DATEDIF(M4614,O4614,"d")),IF(OR(R4614="Pending",ISBLANK(P4614)),TODAY()-B4614))),"-")</f>
        <v>-</v>
      </c>
      <c r="R4614" s="9"/>
      <c r="S4614" s="9"/>
      <c r="T4614" s="9"/>
      <c r="U4614" s="9"/>
      <c r="V4614" s="9"/>
      <c r="W4614" s="9" t="str">
        <f t="shared" si="146"/>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7"/>
        <v>-</v>
      </c>
      <c r="R4615" s="8"/>
      <c r="S4615" s="8"/>
      <c r="T4615" s="8"/>
      <c r="U4615" s="8"/>
      <c r="V4615" s="8"/>
      <c r="W4615" s="8" t="str">
        <f t="shared" si="146"/>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7"/>
        <v>-</v>
      </c>
      <c r="R4616" s="9"/>
      <c r="S4616" s="9"/>
      <c r="T4616" s="9"/>
      <c r="U4616" s="9"/>
      <c r="V4616" s="9"/>
      <c r="W4616" s="9" t="str">
        <f t="shared" si="146"/>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7"/>
        <v>-</v>
      </c>
      <c r="R4617" s="8"/>
      <c r="S4617" s="8"/>
      <c r="T4617" s="8"/>
      <c r="U4617" s="8"/>
      <c r="V4617" s="8"/>
      <c r="W4617" s="8" t="str">
        <f t="shared" si="146"/>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7"/>
        <v>-</v>
      </c>
      <c r="R4618" s="9"/>
      <c r="S4618" s="9"/>
      <c r="T4618" s="9"/>
      <c r="U4618" s="9"/>
      <c r="V4618" s="9"/>
      <c r="W4618" s="9" t="str">
        <f t="shared" si="146"/>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7"/>
        <v>-</v>
      </c>
      <c r="R4619" s="8"/>
      <c r="S4619" s="8"/>
      <c r="T4619" s="8"/>
      <c r="U4619" s="8"/>
      <c r="V4619" s="8"/>
      <c r="W4619" s="8" t="str">
        <f t="shared" si="146"/>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7"/>
        <v>-</v>
      </c>
      <c r="R4620" s="9"/>
      <c r="S4620" s="9"/>
      <c r="T4620" s="9"/>
      <c r="U4620" s="9"/>
      <c r="V4620" s="9"/>
      <c r="W4620" s="9" t="str">
        <f t="shared" si="146"/>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7"/>
        <v>-</v>
      </c>
      <c r="R4621" s="8"/>
      <c r="S4621" s="8"/>
      <c r="T4621" s="8"/>
      <c r="U4621" s="8"/>
      <c r="V4621" s="8"/>
      <c r="W4621" s="8" t="str">
        <f t="shared" si="146"/>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7"/>
        <v>-</v>
      </c>
      <c r="R4622" s="9"/>
      <c r="S4622" s="9"/>
      <c r="T4622" s="9"/>
      <c r="U4622" s="9"/>
      <c r="V4622" s="9"/>
      <c r="W4622" s="9" t="str">
        <f t="shared" si="146"/>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7"/>
        <v>-</v>
      </c>
      <c r="R4623" s="8"/>
      <c r="S4623" s="8"/>
      <c r="T4623" s="8"/>
      <c r="U4623" s="8"/>
      <c r="V4623" s="8"/>
      <c r="W4623" s="8" t="str">
        <f t="shared" si="146"/>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7"/>
        <v>-</v>
      </c>
      <c r="R4624" s="9"/>
      <c r="S4624" s="9"/>
      <c r="T4624" s="9"/>
      <c r="U4624" s="9"/>
      <c r="V4624" s="9"/>
      <c r="W4624" s="9" t="str">
        <f t="shared" si="146"/>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7"/>
        <v>-</v>
      </c>
      <c r="R4625" s="8"/>
      <c r="S4625" s="8"/>
      <c r="T4625" s="8"/>
      <c r="U4625" s="8"/>
      <c r="V4625" s="8"/>
      <c r="W4625" s="8" t="str">
        <f t="shared" si="146"/>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7"/>
        <v>-</v>
      </c>
      <c r="R4626" s="9"/>
      <c r="S4626" s="9"/>
      <c r="T4626" s="9"/>
      <c r="U4626" s="9"/>
      <c r="V4626" s="9"/>
      <c r="W4626" s="9" t="str">
        <f t="shared" si="146"/>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7"/>
        <v>-</v>
      </c>
      <c r="R4627" s="8"/>
      <c r="S4627" s="8"/>
      <c r="T4627" s="8"/>
      <c r="U4627" s="8"/>
      <c r="V4627" s="8"/>
      <c r="W4627" s="8" t="str">
        <f t="shared" si="146"/>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7"/>
        <v>-</v>
      </c>
      <c r="R4628" s="9"/>
      <c r="S4628" s="9"/>
      <c r="T4628" s="9"/>
      <c r="U4628" s="9"/>
      <c r="V4628" s="9"/>
      <c r="W4628" s="9" t="str">
        <f t="shared" si="146"/>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7"/>
        <v>-</v>
      </c>
      <c r="R4629" s="8"/>
      <c r="S4629" s="8"/>
      <c r="T4629" s="8"/>
      <c r="U4629" s="8"/>
      <c r="V4629" s="8"/>
      <c r="W4629" s="8" t="str">
        <f t="shared" si="146"/>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7"/>
        <v>-</v>
      </c>
      <c r="R4630" s="9"/>
      <c r="S4630" s="9"/>
      <c r="T4630" s="9"/>
      <c r="U4630" s="9"/>
      <c r="V4630" s="9"/>
      <c r="W4630" s="9" t="str">
        <f t="shared" si="146"/>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7"/>
        <v>-</v>
      </c>
      <c r="R4631" s="8"/>
      <c r="S4631" s="8"/>
      <c r="T4631" s="8"/>
      <c r="U4631" s="8"/>
      <c r="V4631" s="8"/>
      <c r="W4631" s="8" t="str">
        <f t="shared" si="146"/>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7"/>
        <v>-</v>
      </c>
      <c r="R4632" s="9"/>
      <c r="S4632" s="9"/>
      <c r="T4632" s="9"/>
      <c r="U4632" s="9"/>
      <c r="V4632" s="9"/>
      <c r="W4632" s="9" t="str">
        <f t="shared" si="146"/>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7"/>
        <v>-</v>
      </c>
      <c r="R4633" s="8"/>
      <c r="S4633" s="8"/>
      <c r="T4633" s="8"/>
      <c r="U4633" s="8"/>
      <c r="V4633" s="8"/>
      <c r="W4633" s="8" t="str">
        <f t="shared" si="146"/>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7"/>
        <v>-</v>
      </c>
      <c r="R4634" s="9"/>
      <c r="S4634" s="9"/>
      <c r="T4634" s="9"/>
      <c r="U4634" s="9"/>
      <c r="V4634" s="9"/>
      <c r="W4634" s="9" t="str">
        <f t="shared" si="146"/>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7"/>
        <v>-</v>
      </c>
      <c r="R4635" s="8"/>
      <c r="S4635" s="8"/>
      <c r="T4635" s="8"/>
      <c r="U4635" s="8"/>
      <c r="V4635" s="8"/>
      <c r="W4635" s="8" t="str">
        <f t="shared" si="146"/>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7"/>
        <v>-</v>
      </c>
      <c r="R4636" s="9"/>
      <c r="S4636" s="9"/>
      <c r="T4636" s="9"/>
      <c r="U4636" s="9"/>
      <c r="V4636" s="9"/>
      <c r="W4636" s="9" t="str">
        <f t="shared" si="146"/>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7"/>
        <v>-</v>
      </c>
      <c r="R4637" s="8"/>
      <c r="S4637" s="8"/>
      <c r="T4637" s="8"/>
      <c r="U4637" s="8"/>
      <c r="V4637" s="8"/>
      <c r="W4637" s="8" t="str">
        <f t="shared" si="146"/>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7"/>
        <v>-</v>
      </c>
      <c r="R4638" s="9"/>
      <c r="S4638" s="9"/>
      <c r="T4638" s="9"/>
      <c r="U4638" s="9"/>
      <c r="V4638" s="9"/>
      <c r="W4638" s="9" t="str">
        <f t="shared" si="146"/>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7"/>
        <v>-</v>
      </c>
      <c r="R4639" s="8"/>
      <c r="S4639" s="8"/>
      <c r="T4639" s="8"/>
      <c r="U4639" s="8"/>
      <c r="V4639" s="8"/>
      <c r="W4639" s="8" t="str">
        <f t="shared" si="146"/>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7"/>
        <v>-</v>
      </c>
      <c r="R4640" s="9"/>
      <c r="S4640" s="9"/>
      <c r="T4640" s="9"/>
      <c r="U4640" s="9"/>
      <c r="V4640" s="9"/>
      <c r="W4640" s="9" t="str">
        <f t="shared" si="146"/>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7"/>
        <v>-</v>
      </c>
      <c r="R4641" s="8"/>
      <c r="S4641" s="8"/>
      <c r="T4641" s="8"/>
      <c r="U4641" s="8"/>
      <c r="V4641" s="8"/>
      <c r="W4641" s="8" t="str">
        <f t="shared" si="146"/>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7"/>
        <v>-</v>
      </c>
      <c r="R4642" s="9"/>
      <c r="S4642" s="9"/>
      <c r="T4642" s="9"/>
      <c r="U4642" s="9"/>
      <c r="V4642" s="9"/>
      <c r="W4642" s="9" t="str">
        <f t="shared" si="146"/>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7"/>
        <v>-</v>
      </c>
      <c r="R4643" s="8"/>
      <c r="S4643" s="8"/>
      <c r="T4643" s="8"/>
      <c r="U4643" s="8"/>
      <c r="V4643" s="8"/>
      <c r="W4643" s="8" t="str">
        <f t="shared" si="146"/>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7"/>
        <v>-</v>
      </c>
      <c r="R4644" s="9"/>
      <c r="S4644" s="9"/>
      <c r="T4644" s="9"/>
      <c r="U4644" s="9"/>
      <c r="V4644" s="9"/>
      <c r="W4644" s="9" t="str">
        <f t="shared" si="146"/>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7"/>
        <v>-</v>
      </c>
      <c r="R4645" s="8"/>
      <c r="S4645" s="8"/>
      <c r="T4645" s="8"/>
      <c r="U4645" s="8"/>
      <c r="V4645" s="8"/>
      <c r="W4645" s="8" t="str">
        <f t="shared" si="146"/>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7"/>
        <v>-</v>
      </c>
      <c r="R4646" s="9"/>
      <c r="S4646" s="9"/>
      <c r="T4646" s="9"/>
      <c r="U4646" s="9"/>
      <c r="V4646" s="9"/>
      <c r="W4646" s="9" t="str">
        <f t="shared" si="146"/>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7"/>
        <v>-</v>
      </c>
      <c r="R4647" s="8"/>
      <c r="S4647" s="8"/>
      <c r="T4647" s="8"/>
      <c r="U4647" s="8"/>
      <c r="V4647" s="8"/>
      <c r="W4647" s="8" t="str">
        <f t="shared" si="146"/>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7"/>
        <v>-</v>
      </c>
      <c r="R4648" s="9"/>
      <c r="S4648" s="9"/>
      <c r="T4648" s="9"/>
      <c r="U4648" s="9"/>
      <c r="V4648" s="9"/>
      <c r="W4648" s="9" t="str">
        <f t="shared" si="146"/>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7"/>
        <v>-</v>
      </c>
      <c r="R4649" s="8"/>
      <c r="S4649" s="8"/>
      <c r="T4649" s="8"/>
      <c r="U4649" s="8"/>
      <c r="V4649" s="8"/>
      <c r="W4649" s="8" t="str">
        <f t="shared" si="146"/>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7"/>
        <v>-</v>
      </c>
      <c r="R4650" s="9"/>
      <c r="S4650" s="9"/>
      <c r="T4650" s="9"/>
      <c r="U4650" s="9"/>
      <c r="V4650" s="9"/>
      <c r="W4650" s="9" t="str">
        <f t="shared" si="146"/>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7"/>
        <v>-</v>
      </c>
      <c r="R4651" s="8"/>
      <c r="S4651" s="8"/>
      <c r="T4651" s="8"/>
      <c r="U4651" s="8"/>
      <c r="V4651" s="8"/>
      <c r="W4651" s="8" t="str">
        <f t="shared" si="146"/>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7"/>
        <v>-</v>
      </c>
      <c r="R4652" s="9"/>
      <c r="S4652" s="9"/>
      <c r="T4652" s="9"/>
      <c r="U4652" s="9"/>
      <c r="V4652" s="9"/>
      <c r="W4652" s="9" t="str">
        <f t="shared" si="146"/>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7"/>
        <v>-</v>
      </c>
      <c r="R4653" s="8"/>
      <c r="S4653" s="8"/>
      <c r="T4653" s="8"/>
      <c r="U4653" s="8"/>
      <c r="V4653" s="8"/>
      <c r="W4653" s="8" t="str">
        <f t="shared" si="146"/>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7"/>
        <v>-</v>
      </c>
      <c r="R4654" s="9"/>
      <c r="S4654" s="9"/>
      <c r="T4654" s="9"/>
      <c r="U4654" s="9"/>
      <c r="V4654" s="9"/>
      <c r="W4654" s="9" t="str">
        <f t="shared" si="146"/>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7"/>
        <v>-</v>
      </c>
      <c r="R4655" s="8"/>
      <c r="S4655" s="8"/>
      <c r="T4655" s="8"/>
      <c r="U4655" s="8"/>
      <c r="V4655" s="8"/>
      <c r="W4655" s="8" t="str">
        <f t="shared" si="146"/>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7"/>
        <v>-</v>
      </c>
      <c r="R4656" s="9"/>
      <c r="S4656" s="9"/>
      <c r="T4656" s="9"/>
      <c r="U4656" s="9"/>
      <c r="V4656" s="9"/>
      <c r="W4656" s="9" t="str">
        <f t="shared" si="146"/>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7"/>
        <v>-</v>
      </c>
      <c r="R4657" s="8"/>
      <c r="S4657" s="8"/>
      <c r="T4657" s="8"/>
      <c r="U4657" s="8"/>
      <c r="V4657" s="8"/>
      <c r="W4657" s="8" t="str">
        <f t="shared" si="146"/>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7"/>
        <v>-</v>
      </c>
      <c r="R4658" s="9"/>
      <c r="S4658" s="9"/>
      <c r="T4658" s="9"/>
      <c r="U4658" s="9"/>
      <c r="V4658" s="9"/>
      <c r="W4658" s="9" t="str">
        <f t="shared" si="146"/>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7"/>
        <v>-</v>
      </c>
      <c r="R4659" s="8"/>
      <c r="S4659" s="8"/>
      <c r="T4659" s="8"/>
      <c r="U4659" s="8"/>
      <c r="V4659" s="8"/>
      <c r="W4659" s="8" t="str">
        <f t="shared" si="146"/>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7"/>
        <v>-</v>
      </c>
      <c r="R4660" s="9"/>
      <c r="S4660" s="9"/>
      <c r="T4660" s="9"/>
      <c r="U4660" s="9"/>
      <c r="V4660" s="9"/>
      <c r="W4660" s="9" t="str">
        <f t="shared" si="146"/>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7"/>
        <v>-</v>
      </c>
      <c r="R4661" s="8"/>
      <c r="S4661" s="8"/>
      <c r="T4661" s="8"/>
      <c r="U4661" s="8"/>
      <c r="V4661" s="8"/>
      <c r="W4661" s="8" t="str">
        <f t="shared" si="146"/>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7"/>
        <v>-</v>
      </c>
      <c r="R4662" s="9"/>
      <c r="S4662" s="9"/>
      <c r="T4662" s="9"/>
      <c r="U4662" s="9"/>
      <c r="V4662" s="9"/>
      <c r="W4662" s="9" t="str">
        <f t="shared" si="146"/>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7"/>
        <v>-</v>
      </c>
      <c r="R4663" s="8"/>
      <c r="S4663" s="8"/>
      <c r="T4663" s="8"/>
      <c r="U4663" s="8"/>
      <c r="V4663" s="8"/>
      <c r="W4663" s="8" t="str">
        <f t="shared" si="146"/>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7"/>
        <v>-</v>
      </c>
      <c r="R4664" s="9"/>
      <c r="S4664" s="9"/>
      <c r="T4664" s="9"/>
      <c r="U4664" s="9"/>
      <c r="V4664" s="9"/>
      <c r="W4664" s="9" t="str">
        <f t="shared" si="146"/>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7"/>
        <v>-</v>
      </c>
      <c r="R4665" s="8"/>
      <c r="S4665" s="8"/>
      <c r="T4665" s="8"/>
      <c r="U4665" s="8"/>
      <c r="V4665" s="8"/>
      <c r="W4665" s="8" t="str">
        <f t="shared" si="146"/>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7"/>
        <v>-</v>
      </c>
      <c r="R4666" s="9"/>
      <c r="S4666" s="9"/>
      <c r="T4666" s="9"/>
      <c r="U4666" s="9"/>
      <c r="V4666" s="9"/>
      <c r="W4666" s="9" t="str">
        <f t="shared" si="146"/>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7"/>
        <v>-</v>
      </c>
      <c r="R4667" s="8"/>
      <c r="S4667" s="8"/>
      <c r="T4667" s="8"/>
      <c r="U4667" s="8"/>
      <c r="V4667" s="8"/>
      <c r="W4667" s="8" t="str">
        <f t="shared" si="146"/>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7"/>
        <v>-</v>
      </c>
      <c r="R4668" s="9"/>
      <c r="S4668" s="9"/>
      <c r="T4668" s="9"/>
      <c r="U4668" s="9"/>
      <c r="V4668" s="9"/>
      <c r="W4668" s="9" t="str">
        <f t="shared" si="146"/>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7"/>
        <v>-</v>
      </c>
      <c r="R4669" s="8"/>
      <c r="S4669" s="8"/>
      <c r="T4669" s="8"/>
      <c r="U4669" s="8"/>
      <c r="V4669" s="8"/>
      <c r="W4669" s="8" t="str">
        <f t="shared" si="146"/>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7"/>
        <v>-</v>
      </c>
      <c r="R4670" s="9"/>
      <c r="S4670" s="9"/>
      <c r="T4670" s="9"/>
      <c r="U4670" s="9"/>
      <c r="V4670" s="9"/>
      <c r="W4670" s="9" t="str">
        <f t="shared" si="146"/>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7"/>
        <v>-</v>
      </c>
      <c r="R4671" s="8"/>
      <c r="S4671" s="8"/>
      <c r="T4671" s="8"/>
      <c r="U4671" s="8"/>
      <c r="V4671" s="8"/>
      <c r="W4671" s="8" t="str">
        <f t="shared" si="146"/>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7"/>
        <v>-</v>
      </c>
      <c r="R4672" s="9"/>
      <c r="S4672" s="9"/>
      <c r="T4672" s="9"/>
      <c r="U4672" s="9"/>
      <c r="V4672" s="9"/>
      <c r="W4672" s="9" t="str">
        <f t="shared" si="146"/>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7"/>
        <v>-</v>
      </c>
      <c r="R4673" s="8"/>
      <c r="S4673" s="8"/>
      <c r="T4673" s="8"/>
      <c r="U4673" s="8"/>
      <c r="V4673" s="8"/>
      <c r="W4673" s="8" t="str">
        <f t="shared" si="146"/>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7"/>
        <v>-</v>
      </c>
      <c r="R4674" s="9"/>
      <c r="S4674" s="9"/>
      <c r="T4674" s="9"/>
      <c r="U4674" s="9"/>
      <c r="V4674" s="9"/>
      <c r="W4674" s="9" t="str">
        <f t="shared" si="146"/>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7"/>
        <v>-</v>
      </c>
      <c r="R4675" s="8"/>
      <c r="S4675" s="8"/>
      <c r="T4675" s="8"/>
      <c r="U4675" s="8"/>
      <c r="V4675" s="8"/>
      <c r="W4675" s="8" t="str">
        <f t="shared" si="146"/>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7"/>
        <v>-</v>
      </c>
      <c r="R4676" s="9"/>
      <c r="S4676" s="9"/>
      <c r="T4676" s="9"/>
      <c r="U4676" s="9"/>
      <c r="V4676" s="9"/>
      <c r="W4676" s="9" t="str">
        <f t="shared" si="146"/>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7"/>
        <v>-</v>
      </c>
      <c r="R4677" s="8"/>
      <c r="S4677" s="8"/>
      <c r="T4677" s="8"/>
      <c r="U4677" s="8"/>
      <c r="V4677" s="8"/>
      <c r="W4677" s="8" t="str">
        <f t="shared" ref="W4677:W4740" si="148">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9">IF(B4678&gt;1/1/1900, (IF(R4678="Closed",(DATEDIF(B4678,P4678,"d"))-(DATEDIF(M4678,O4678,"d")),IF(OR(R4678="Pending",ISBLANK(P4678)),TODAY()-B4678))),"-")</f>
        <v>-</v>
      </c>
      <c r="R4678" s="9"/>
      <c r="S4678" s="9"/>
      <c r="T4678" s="9"/>
      <c r="U4678" s="9"/>
      <c r="V4678" s="9"/>
      <c r="W4678" s="9" t="str">
        <f t="shared" si="148"/>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9"/>
        <v>-</v>
      </c>
      <c r="R4679" s="8"/>
      <c r="S4679" s="8"/>
      <c r="T4679" s="8"/>
      <c r="U4679" s="8"/>
      <c r="V4679" s="8"/>
      <c r="W4679" s="8" t="str">
        <f t="shared" si="148"/>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9"/>
        <v>-</v>
      </c>
      <c r="R4680" s="9"/>
      <c r="S4680" s="9"/>
      <c r="T4680" s="9"/>
      <c r="U4680" s="9"/>
      <c r="V4680" s="9"/>
      <c r="W4680" s="9" t="str">
        <f t="shared" si="148"/>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9"/>
        <v>-</v>
      </c>
      <c r="R4681" s="8"/>
      <c r="S4681" s="8"/>
      <c r="T4681" s="8"/>
      <c r="U4681" s="8"/>
      <c r="V4681" s="8"/>
      <c r="W4681" s="8" t="str">
        <f t="shared" si="148"/>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9"/>
        <v>-</v>
      </c>
      <c r="R4682" s="9"/>
      <c r="S4682" s="9"/>
      <c r="T4682" s="9"/>
      <c r="U4682" s="9"/>
      <c r="V4682" s="9"/>
      <c r="W4682" s="9" t="str">
        <f t="shared" si="148"/>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9"/>
        <v>-</v>
      </c>
      <c r="R4683" s="8"/>
      <c r="S4683" s="8"/>
      <c r="T4683" s="8"/>
      <c r="U4683" s="8"/>
      <c r="V4683" s="8"/>
      <c r="W4683" s="8" t="str">
        <f t="shared" si="148"/>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9"/>
        <v>-</v>
      </c>
      <c r="R4684" s="9"/>
      <c r="S4684" s="9"/>
      <c r="T4684" s="9"/>
      <c r="U4684" s="9"/>
      <c r="V4684" s="9"/>
      <c r="W4684" s="9" t="str">
        <f t="shared" si="148"/>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9"/>
        <v>-</v>
      </c>
      <c r="R4685" s="8"/>
      <c r="S4685" s="8"/>
      <c r="T4685" s="8"/>
      <c r="U4685" s="8"/>
      <c r="V4685" s="8"/>
      <c r="W4685" s="8" t="str">
        <f t="shared" si="148"/>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9"/>
        <v>-</v>
      </c>
      <c r="R4686" s="9"/>
      <c r="S4686" s="9"/>
      <c r="T4686" s="9"/>
      <c r="U4686" s="9"/>
      <c r="V4686" s="9"/>
      <c r="W4686" s="9" t="str">
        <f t="shared" si="148"/>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9"/>
        <v>-</v>
      </c>
      <c r="R4687" s="8"/>
      <c r="S4687" s="8"/>
      <c r="T4687" s="8"/>
      <c r="U4687" s="8"/>
      <c r="V4687" s="8"/>
      <c r="W4687" s="8" t="str">
        <f t="shared" si="148"/>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9"/>
        <v>-</v>
      </c>
      <c r="R4688" s="9"/>
      <c r="S4688" s="9"/>
      <c r="T4688" s="9"/>
      <c r="U4688" s="9"/>
      <c r="V4688" s="9"/>
      <c r="W4688" s="9" t="str">
        <f t="shared" si="148"/>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9"/>
        <v>-</v>
      </c>
      <c r="R4689" s="8"/>
      <c r="S4689" s="8"/>
      <c r="T4689" s="8"/>
      <c r="U4689" s="8"/>
      <c r="V4689" s="8"/>
      <c r="W4689" s="8" t="str">
        <f t="shared" si="148"/>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9"/>
        <v>-</v>
      </c>
      <c r="R4690" s="9"/>
      <c r="S4690" s="9"/>
      <c r="T4690" s="9"/>
      <c r="U4690" s="9"/>
      <c r="V4690" s="9"/>
      <c r="W4690" s="9" t="str">
        <f t="shared" si="148"/>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9"/>
        <v>-</v>
      </c>
      <c r="R4691" s="8"/>
      <c r="S4691" s="8"/>
      <c r="T4691" s="8"/>
      <c r="U4691" s="8"/>
      <c r="V4691" s="8"/>
      <c r="W4691" s="8" t="str">
        <f t="shared" si="148"/>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9"/>
        <v>-</v>
      </c>
      <c r="R4692" s="9"/>
      <c r="S4692" s="9"/>
      <c r="T4692" s="9"/>
      <c r="U4692" s="9"/>
      <c r="V4692" s="9"/>
      <c r="W4692" s="9" t="str">
        <f t="shared" si="148"/>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9"/>
        <v>-</v>
      </c>
      <c r="R4693" s="8"/>
      <c r="S4693" s="8"/>
      <c r="T4693" s="8"/>
      <c r="U4693" s="8"/>
      <c r="V4693" s="8"/>
      <c r="W4693" s="8" t="str">
        <f t="shared" si="148"/>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9"/>
        <v>-</v>
      </c>
      <c r="R4694" s="9"/>
      <c r="S4694" s="9"/>
      <c r="T4694" s="9"/>
      <c r="U4694" s="9"/>
      <c r="V4694" s="9"/>
      <c r="W4694" s="9" t="str">
        <f t="shared" si="148"/>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9"/>
        <v>-</v>
      </c>
      <c r="R4695" s="8"/>
      <c r="S4695" s="8"/>
      <c r="T4695" s="8"/>
      <c r="U4695" s="8"/>
      <c r="V4695" s="8"/>
      <c r="W4695" s="8" t="str">
        <f t="shared" si="148"/>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9"/>
        <v>-</v>
      </c>
      <c r="R4696" s="9"/>
      <c r="S4696" s="9"/>
      <c r="T4696" s="9"/>
      <c r="U4696" s="9"/>
      <c r="V4696" s="9"/>
      <c r="W4696" s="9" t="str">
        <f t="shared" si="148"/>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9"/>
        <v>-</v>
      </c>
      <c r="R4697" s="8"/>
      <c r="S4697" s="8"/>
      <c r="T4697" s="8"/>
      <c r="U4697" s="8"/>
      <c r="V4697" s="8"/>
      <c r="W4697" s="8" t="str">
        <f t="shared" si="148"/>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9"/>
        <v>-</v>
      </c>
      <c r="R4698" s="9"/>
      <c r="S4698" s="9"/>
      <c r="T4698" s="9"/>
      <c r="U4698" s="9"/>
      <c r="V4698" s="9"/>
      <c r="W4698" s="9" t="str">
        <f t="shared" si="148"/>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9"/>
        <v>-</v>
      </c>
      <c r="R4699" s="8"/>
      <c r="S4699" s="8"/>
      <c r="T4699" s="8"/>
      <c r="U4699" s="8"/>
      <c r="V4699" s="8"/>
      <c r="W4699" s="8" t="str">
        <f t="shared" si="148"/>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9"/>
        <v>-</v>
      </c>
      <c r="R4700" s="9"/>
      <c r="S4700" s="9"/>
      <c r="T4700" s="9"/>
      <c r="U4700" s="9"/>
      <c r="V4700" s="9"/>
      <c r="W4700" s="9" t="str">
        <f t="shared" si="148"/>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9"/>
        <v>-</v>
      </c>
      <c r="R4701" s="8"/>
      <c r="S4701" s="8"/>
      <c r="T4701" s="8"/>
      <c r="U4701" s="8"/>
      <c r="V4701" s="8"/>
      <c r="W4701" s="8" t="str">
        <f t="shared" si="148"/>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9"/>
        <v>-</v>
      </c>
      <c r="R4702" s="9"/>
      <c r="S4702" s="9"/>
      <c r="T4702" s="9"/>
      <c r="U4702" s="9"/>
      <c r="V4702" s="9"/>
      <c r="W4702" s="9" t="str">
        <f t="shared" si="148"/>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9"/>
        <v>-</v>
      </c>
      <c r="R4703" s="8"/>
      <c r="S4703" s="8"/>
      <c r="T4703" s="8"/>
      <c r="U4703" s="8"/>
      <c r="V4703" s="8"/>
      <c r="W4703" s="8" t="str">
        <f t="shared" si="148"/>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9"/>
        <v>-</v>
      </c>
      <c r="R4704" s="9"/>
      <c r="S4704" s="9"/>
      <c r="T4704" s="9"/>
      <c r="U4704" s="9"/>
      <c r="V4704" s="9"/>
      <c r="W4704" s="9" t="str">
        <f t="shared" si="148"/>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9"/>
        <v>-</v>
      </c>
      <c r="R4705" s="8"/>
      <c r="S4705" s="8"/>
      <c r="T4705" s="8"/>
      <c r="U4705" s="8"/>
      <c r="V4705" s="8"/>
      <c r="W4705" s="8" t="str">
        <f t="shared" si="148"/>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9"/>
        <v>-</v>
      </c>
      <c r="R4706" s="9"/>
      <c r="S4706" s="9"/>
      <c r="T4706" s="9"/>
      <c r="U4706" s="9"/>
      <c r="V4706" s="9"/>
      <c r="W4706" s="9" t="str">
        <f t="shared" si="148"/>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9"/>
        <v>-</v>
      </c>
      <c r="R4707" s="8"/>
      <c r="S4707" s="8"/>
      <c r="T4707" s="8"/>
      <c r="U4707" s="8"/>
      <c r="V4707" s="8"/>
      <c r="W4707" s="8" t="str">
        <f t="shared" si="148"/>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9"/>
        <v>-</v>
      </c>
      <c r="R4708" s="9"/>
      <c r="S4708" s="9"/>
      <c r="T4708" s="9"/>
      <c r="U4708" s="9"/>
      <c r="V4708" s="9"/>
      <c r="W4708" s="9" t="str">
        <f t="shared" si="148"/>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9"/>
        <v>-</v>
      </c>
      <c r="R4709" s="8"/>
      <c r="S4709" s="8"/>
      <c r="T4709" s="8"/>
      <c r="U4709" s="8"/>
      <c r="V4709" s="8"/>
      <c r="W4709" s="8" t="str">
        <f t="shared" si="148"/>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9"/>
        <v>-</v>
      </c>
      <c r="R4710" s="9"/>
      <c r="S4710" s="9"/>
      <c r="T4710" s="9"/>
      <c r="U4710" s="9"/>
      <c r="V4710" s="9"/>
      <c r="W4710" s="9" t="str">
        <f t="shared" si="148"/>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9"/>
        <v>-</v>
      </c>
      <c r="R4711" s="8"/>
      <c r="S4711" s="8"/>
      <c r="T4711" s="8"/>
      <c r="U4711" s="8"/>
      <c r="V4711" s="8"/>
      <c r="W4711" s="8" t="str">
        <f t="shared" si="148"/>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9"/>
        <v>-</v>
      </c>
      <c r="R4712" s="9"/>
      <c r="S4712" s="9"/>
      <c r="T4712" s="9"/>
      <c r="U4712" s="9"/>
      <c r="V4712" s="9"/>
      <c r="W4712" s="9" t="str">
        <f t="shared" si="148"/>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9"/>
        <v>-</v>
      </c>
      <c r="R4713" s="8"/>
      <c r="S4713" s="8"/>
      <c r="T4713" s="8"/>
      <c r="U4713" s="8"/>
      <c r="V4713" s="8"/>
      <c r="W4713" s="8" t="str">
        <f t="shared" si="148"/>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9"/>
        <v>-</v>
      </c>
      <c r="R4714" s="9"/>
      <c r="S4714" s="9"/>
      <c r="T4714" s="9"/>
      <c r="U4714" s="9"/>
      <c r="V4714" s="9"/>
      <c r="W4714" s="9" t="str">
        <f t="shared" si="148"/>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9"/>
        <v>-</v>
      </c>
      <c r="R4715" s="8"/>
      <c r="S4715" s="8"/>
      <c r="T4715" s="8"/>
      <c r="U4715" s="8"/>
      <c r="V4715" s="8"/>
      <c r="W4715" s="8" t="str">
        <f t="shared" si="148"/>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9"/>
        <v>-</v>
      </c>
      <c r="R4716" s="9"/>
      <c r="S4716" s="9"/>
      <c r="T4716" s="9"/>
      <c r="U4716" s="9"/>
      <c r="V4716" s="9"/>
      <c r="W4716" s="9" t="str">
        <f t="shared" si="148"/>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9"/>
        <v>-</v>
      </c>
      <c r="R4717" s="8"/>
      <c r="S4717" s="8"/>
      <c r="T4717" s="8"/>
      <c r="U4717" s="8"/>
      <c r="V4717" s="8"/>
      <c r="W4717" s="8" t="str">
        <f t="shared" si="148"/>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9"/>
        <v>-</v>
      </c>
      <c r="R4718" s="9"/>
      <c r="S4718" s="9"/>
      <c r="T4718" s="9"/>
      <c r="U4718" s="9"/>
      <c r="V4718" s="9"/>
      <c r="W4718" s="9" t="str">
        <f t="shared" si="148"/>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9"/>
        <v>-</v>
      </c>
      <c r="R4719" s="8"/>
      <c r="S4719" s="8"/>
      <c r="T4719" s="8"/>
      <c r="U4719" s="8"/>
      <c r="V4719" s="8"/>
      <c r="W4719" s="8" t="str">
        <f t="shared" si="148"/>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9"/>
        <v>-</v>
      </c>
      <c r="R4720" s="9"/>
      <c r="S4720" s="9"/>
      <c r="T4720" s="9"/>
      <c r="U4720" s="9"/>
      <c r="V4720" s="9"/>
      <c r="W4720" s="9" t="str">
        <f t="shared" si="148"/>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9"/>
        <v>-</v>
      </c>
      <c r="R4721" s="8"/>
      <c r="S4721" s="8"/>
      <c r="T4721" s="8"/>
      <c r="U4721" s="8"/>
      <c r="V4721" s="8"/>
      <c r="W4721" s="8" t="str">
        <f t="shared" si="148"/>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9"/>
        <v>-</v>
      </c>
      <c r="R4722" s="9"/>
      <c r="S4722" s="9"/>
      <c r="T4722" s="9"/>
      <c r="U4722" s="9"/>
      <c r="V4722" s="9"/>
      <c r="W4722" s="9" t="str">
        <f t="shared" si="148"/>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9"/>
        <v>-</v>
      </c>
      <c r="R4723" s="8"/>
      <c r="S4723" s="8"/>
      <c r="T4723" s="8"/>
      <c r="U4723" s="8"/>
      <c r="V4723" s="8"/>
      <c r="W4723" s="8" t="str">
        <f t="shared" si="148"/>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9"/>
        <v>-</v>
      </c>
      <c r="R4724" s="9"/>
      <c r="S4724" s="9"/>
      <c r="T4724" s="9"/>
      <c r="U4724" s="9"/>
      <c r="V4724" s="9"/>
      <c r="W4724" s="9" t="str">
        <f t="shared" si="148"/>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9"/>
        <v>-</v>
      </c>
      <c r="R4725" s="8"/>
      <c r="S4725" s="8"/>
      <c r="T4725" s="8"/>
      <c r="U4725" s="8"/>
      <c r="V4725" s="8"/>
      <c r="W4725" s="8" t="str">
        <f t="shared" si="148"/>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9"/>
        <v>-</v>
      </c>
      <c r="R4726" s="9"/>
      <c r="S4726" s="9"/>
      <c r="T4726" s="9"/>
      <c r="U4726" s="9"/>
      <c r="V4726" s="9"/>
      <c r="W4726" s="9" t="str">
        <f t="shared" si="148"/>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9"/>
        <v>-</v>
      </c>
      <c r="R4727" s="8"/>
      <c r="S4727" s="8"/>
      <c r="T4727" s="8"/>
      <c r="U4727" s="8"/>
      <c r="V4727" s="8"/>
      <c r="W4727" s="8" t="str">
        <f t="shared" si="148"/>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9"/>
        <v>-</v>
      </c>
      <c r="R4728" s="9"/>
      <c r="S4728" s="9"/>
      <c r="T4728" s="9"/>
      <c r="U4728" s="9"/>
      <c r="V4728" s="9"/>
      <c r="W4728" s="9" t="str">
        <f t="shared" si="148"/>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9"/>
        <v>-</v>
      </c>
      <c r="R4729" s="8"/>
      <c r="S4729" s="8"/>
      <c r="T4729" s="8"/>
      <c r="U4729" s="8"/>
      <c r="V4729" s="8"/>
      <c r="W4729" s="8" t="str">
        <f t="shared" si="148"/>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9"/>
        <v>-</v>
      </c>
      <c r="R4730" s="9"/>
      <c r="S4730" s="9"/>
      <c r="T4730" s="9"/>
      <c r="U4730" s="9"/>
      <c r="V4730" s="9"/>
      <c r="W4730" s="9" t="str">
        <f t="shared" si="148"/>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9"/>
        <v>-</v>
      </c>
      <c r="R4731" s="8"/>
      <c r="S4731" s="8"/>
      <c r="T4731" s="8"/>
      <c r="U4731" s="8"/>
      <c r="V4731" s="8"/>
      <c r="W4731" s="8" t="str">
        <f t="shared" si="148"/>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9"/>
        <v>-</v>
      </c>
      <c r="R4732" s="9"/>
      <c r="S4732" s="9"/>
      <c r="T4732" s="9"/>
      <c r="U4732" s="9"/>
      <c r="V4732" s="9"/>
      <c r="W4732" s="9" t="str">
        <f t="shared" si="148"/>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9"/>
        <v>-</v>
      </c>
      <c r="R4733" s="8"/>
      <c r="S4733" s="8"/>
      <c r="T4733" s="8"/>
      <c r="U4733" s="8"/>
      <c r="V4733" s="8"/>
      <c r="W4733" s="8" t="str">
        <f t="shared" si="148"/>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9"/>
        <v>-</v>
      </c>
      <c r="R4734" s="9"/>
      <c r="S4734" s="9"/>
      <c r="T4734" s="9"/>
      <c r="U4734" s="9"/>
      <c r="V4734" s="9"/>
      <c r="W4734" s="9" t="str">
        <f t="shared" si="148"/>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9"/>
        <v>-</v>
      </c>
      <c r="R4735" s="8"/>
      <c r="S4735" s="8"/>
      <c r="T4735" s="8"/>
      <c r="U4735" s="8"/>
      <c r="V4735" s="8"/>
      <c r="W4735" s="8" t="str">
        <f t="shared" si="148"/>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9"/>
        <v>-</v>
      </c>
      <c r="R4736" s="9"/>
      <c r="S4736" s="9"/>
      <c r="T4736" s="9"/>
      <c r="U4736" s="9"/>
      <c r="V4736" s="9"/>
      <c r="W4736" s="9" t="str">
        <f t="shared" si="148"/>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9"/>
        <v>-</v>
      </c>
      <c r="R4737" s="8"/>
      <c r="S4737" s="8"/>
      <c r="T4737" s="8"/>
      <c r="U4737" s="8"/>
      <c r="V4737" s="8"/>
      <c r="W4737" s="8" t="str">
        <f t="shared" si="148"/>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9"/>
        <v>-</v>
      </c>
      <c r="R4738" s="9"/>
      <c r="S4738" s="9"/>
      <c r="T4738" s="9"/>
      <c r="U4738" s="9"/>
      <c r="V4738" s="9"/>
      <c r="W4738" s="9" t="str">
        <f t="shared" si="148"/>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9"/>
        <v>-</v>
      </c>
      <c r="R4739" s="8"/>
      <c r="S4739" s="8"/>
      <c r="T4739" s="8"/>
      <c r="U4739" s="8"/>
      <c r="V4739" s="8"/>
      <c r="W4739" s="8" t="str">
        <f t="shared" si="148"/>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9"/>
        <v>-</v>
      </c>
      <c r="R4740" s="9"/>
      <c r="S4740" s="9"/>
      <c r="T4740" s="9"/>
      <c r="U4740" s="9"/>
      <c r="V4740" s="9"/>
      <c r="W4740" s="9" t="str">
        <f t="shared" si="148"/>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9"/>
        <v>-</v>
      </c>
      <c r="R4741" s="8"/>
      <c r="S4741" s="8"/>
      <c r="T4741" s="8"/>
      <c r="U4741" s="8"/>
      <c r="V4741" s="8"/>
      <c r="W4741" s="8" t="str">
        <f t="shared" ref="W4741:W4804" si="150">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1">IF(B4742&gt;1/1/1900, (IF(R4742="Closed",(DATEDIF(B4742,P4742,"d"))-(DATEDIF(M4742,O4742,"d")),IF(OR(R4742="Pending",ISBLANK(P4742)),TODAY()-B4742))),"-")</f>
        <v>-</v>
      </c>
      <c r="R4742" s="9"/>
      <c r="S4742" s="9"/>
      <c r="T4742" s="9"/>
      <c r="U4742" s="9"/>
      <c r="V4742" s="9"/>
      <c r="W4742" s="9" t="str">
        <f t="shared" si="150"/>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1"/>
        <v>-</v>
      </c>
      <c r="R4743" s="8"/>
      <c r="S4743" s="8"/>
      <c r="T4743" s="8"/>
      <c r="U4743" s="8"/>
      <c r="V4743" s="8"/>
      <c r="W4743" s="8" t="str">
        <f t="shared" si="150"/>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1"/>
        <v>-</v>
      </c>
      <c r="R4744" s="9"/>
      <c r="S4744" s="9"/>
      <c r="T4744" s="9"/>
      <c r="U4744" s="9"/>
      <c r="V4744" s="9"/>
      <c r="W4744" s="9" t="str">
        <f t="shared" si="150"/>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1"/>
        <v>-</v>
      </c>
      <c r="R4745" s="8"/>
      <c r="S4745" s="8"/>
      <c r="T4745" s="8"/>
      <c r="U4745" s="8"/>
      <c r="V4745" s="8"/>
      <c r="W4745" s="8" t="str">
        <f t="shared" si="150"/>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1"/>
        <v>-</v>
      </c>
      <c r="R4746" s="9"/>
      <c r="S4746" s="9"/>
      <c r="T4746" s="9"/>
      <c r="U4746" s="9"/>
      <c r="V4746" s="9"/>
      <c r="W4746" s="9" t="str">
        <f t="shared" si="150"/>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1"/>
        <v>-</v>
      </c>
      <c r="R4747" s="8"/>
      <c r="S4747" s="8"/>
      <c r="T4747" s="8"/>
      <c r="U4747" s="8"/>
      <c r="V4747" s="8"/>
      <c r="W4747" s="8" t="str">
        <f t="shared" si="150"/>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1"/>
        <v>-</v>
      </c>
      <c r="R4748" s="9"/>
      <c r="S4748" s="9"/>
      <c r="T4748" s="9"/>
      <c r="U4748" s="9"/>
      <c r="V4748" s="9"/>
      <c r="W4748" s="9" t="str">
        <f t="shared" si="150"/>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1"/>
        <v>-</v>
      </c>
      <c r="R4749" s="8"/>
      <c r="S4749" s="8"/>
      <c r="T4749" s="8"/>
      <c r="U4749" s="8"/>
      <c r="V4749" s="8"/>
      <c r="W4749" s="8" t="str">
        <f t="shared" si="150"/>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1"/>
        <v>-</v>
      </c>
      <c r="R4750" s="9"/>
      <c r="S4750" s="9"/>
      <c r="T4750" s="9"/>
      <c r="U4750" s="9"/>
      <c r="V4750" s="9"/>
      <c r="W4750" s="9" t="str">
        <f t="shared" si="150"/>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1"/>
        <v>-</v>
      </c>
      <c r="R4751" s="8"/>
      <c r="S4751" s="8"/>
      <c r="T4751" s="8"/>
      <c r="U4751" s="8"/>
      <c r="V4751" s="8"/>
      <c r="W4751" s="8" t="str">
        <f t="shared" si="150"/>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1"/>
        <v>-</v>
      </c>
      <c r="R4752" s="9"/>
      <c r="S4752" s="9"/>
      <c r="T4752" s="9"/>
      <c r="U4752" s="9"/>
      <c r="V4752" s="9"/>
      <c r="W4752" s="9" t="str">
        <f t="shared" si="150"/>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1"/>
        <v>-</v>
      </c>
      <c r="R4753" s="8"/>
      <c r="S4753" s="8"/>
      <c r="T4753" s="8"/>
      <c r="U4753" s="8"/>
      <c r="V4753" s="8"/>
      <c r="W4753" s="8" t="str">
        <f t="shared" si="150"/>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1"/>
        <v>-</v>
      </c>
      <c r="R4754" s="9"/>
      <c r="S4754" s="9"/>
      <c r="T4754" s="9"/>
      <c r="U4754" s="9"/>
      <c r="V4754" s="9"/>
      <c r="W4754" s="9" t="str">
        <f t="shared" si="150"/>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1"/>
        <v>-</v>
      </c>
      <c r="R4755" s="8"/>
      <c r="S4755" s="8"/>
      <c r="T4755" s="8"/>
      <c r="U4755" s="8"/>
      <c r="V4755" s="8"/>
      <c r="W4755" s="8" t="str">
        <f t="shared" si="150"/>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1"/>
        <v>-</v>
      </c>
      <c r="R4756" s="9"/>
      <c r="S4756" s="9"/>
      <c r="T4756" s="9"/>
      <c r="U4756" s="9"/>
      <c r="V4756" s="9"/>
      <c r="W4756" s="9" t="str">
        <f t="shared" si="150"/>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1"/>
        <v>-</v>
      </c>
      <c r="R4757" s="8"/>
      <c r="S4757" s="8"/>
      <c r="T4757" s="8"/>
      <c r="U4757" s="8"/>
      <c r="V4757" s="8"/>
      <c r="W4757" s="8" t="str">
        <f t="shared" si="150"/>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1"/>
        <v>-</v>
      </c>
      <c r="R4758" s="9"/>
      <c r="S4758" s="9"/>
      <c r="T4758" s="9"/>
      <c r="U4758" s="9"/>
      <c r="V4758" s="9"/>
      <c r="W4758" s="9" t="str">
        <f t="shared" si="150"/>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1"/>
        <v>-</v>
      </c>
      <c r="R4759" s="8"/>
      <c r="S4759" s="8"/>
      <c r="T4759" s="8"/>
      <c r="U4759" s="8"/>
      <c r="V4759" s="8"/>
      <c r="W4759" s="8" t="str">
        <f t="shared" si="150"/>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1"/>
        <v>-</v>
      </c>
      <c r="R4760" s="9"/>
      <c r="S4760" s="9"/>
      <c r="T4760" s="9"/>
      <c r="U4760" s="9"/>
      <c r="V4760" s="9"/>
      <c r="W4760" s="9" t="str">
        <f t="shared" si="150"/>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1"/>
        <v>-</v>
      </c>
      <c r="R4761" s="8"/>
      <c r="S4761" s="8"/>
      <c r="T4761" s="8"/>
      <c r="U4761" s="8"/>
      <c r="V4761" s="8"/>
      <c r="W4761" s="8" t="str">
        <f t="shared" si="150"/>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1"/>
        <v>-</v>
      </c>
      <c r="R4762" s="9"/>
      <c r="S4762" s="9"/>
      <c r="T4762" s="9"/>
      <c r="U4762" s="9"/>
      <c r="V4762" s="9"/>
      <c r="W4762" s="9" t="str">
        <f t="shared" si="150"/>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1"/>
        <v>-</v>
      </c>
      <c r="R4763" s="8"/>
      <c r="S4763" s="8"/>
      <c r="T4763" s="8"/>
      <c r="U4763" s="8"/>
      <c r="V4763" s="8"/>
      <c r="W4763" s="8" t="str">
        <f t="shared" si="150"/>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1"/>
        <v>-</v>
      </c>
      <c r="R4764" s="9"/>
      <c r="S4764" s="9"/>
      <c r="T4764" s="9"/>
      <c r="U4764" s="9"/>
      <c r="V4764" s="9"/>
      <c r="W4764" s="9" t="str">
        <f t="shared" si="150"/>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1"/>
        <v>-</v>
      </c>
      <c r="R4765" s="8"/>
      <c r="S4765" s="8"/>
      <c r="T4765" s="8"/>
      <c r="U4765" s="8"/>
      <c r="V4765" s="8"/>
      <c r="W4765" s="8" t="str">
        <f t="shared" si="150"/>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1"/>
        <v>-</v>
      </c>
      <c r="R4766" s="9"/>
      <c r="S4766" s="9"/>
      <c r="T4766" s="9"/>
      <c r="U4766" s="9"/>
      <c r="V4766" s="9"/>
      <c r="W4766" s="9" t="str">
        <f t="shared" si="150"/>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1"/>
        <v>-</v>
      </c>
      <c r="R4767" s="8"/>
      <c r="S4767" s="8"/>
      <c r="T4767" s="8"/>
      <c r="U4767" s="8"/>
      <c r="V4767" s="8"/>
      <c r="W4767" s="8" t="str">
        <f t="shared" si="150"/>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1"/>
        <v>-</v>
      </c>
      <c r="R4768" s="9"/>
      <c r="S4768" s="9"/>
      <c r="T4768" s="9"/>
      <c r="U4768" s="9"/>
      <c r="V4768" s="9"/>
      <c r="W4768" s="9" t="str">
        <f t="shared" si="150"/>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1"/>
        <v>-</v>
      </c>
      <c r="R4769" s="8"/>
      <c r="S4769" s="8"/>
      <c r="T4769" s="8"/>
      <c r="U4769" s="8"/>
      <c r="V4769" s="8"/>
      <c r="W4769" s="8" t="str">
        <f t="shared" si="150"/>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1"/>
        <v>-</v>
      </c>
      <c r="R4770" s="9"/>
      <c r="S4770" s="9"/>
      <c r="T4770" s="9"/>
      <c r="U4770" s="9"/>
      <c r="V4770" s="9"/>
      <c r="W4770" s="9" t="str">
        <f t="shared" si="150"/>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1"/>
        <v>-</v>
      </c>
      <c r="R4771" s="8"/>
      <c r="S4771" s="8"/>
      <c r="T4771" s="8"/>
      <c r="U4771" s="8"/>
      <c r="V4771" s="8"/>
      <c r="W4771" s="8" t="str">
        <f t="shared" si="150"/>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1"/>
        <v>-</v>
      </c>
      <c r="R4772" s="9"/>
      <c r="S4772" s="9"/>
      <c r="T4772" s="9"/>
      <c r="U4772" s="9"/>
      <c r="V4772" s="9"/>
      <c r="W4772" s="9" t="str">
        <f t="shared" si="150"/>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1"/>
        <v>-</v>
      </c>
      <c r="R4773" s="8"/>
      <c r="S4773" s="8"/>
      <c r="T4773" s="8"/>
      <c r="U4773" s="8"/>
      <c r="V4773" s="8"/>
      <c r="W4773" s="8" t="str">
        <f t="shared" si="150"/>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1"/>
        <v>-</v>
      </c>
      <c r="R4774" s="9"/>
      <c r="S4774" s="9"/>
      <c r="T4774" s="9"/>
      <c r="U4774" s="9"/>
      <c r="V4774" s="9"/>
      <c r="W4774" s="9" t="str">
        <f t="shared" si="150"/>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1"/>
        <v>-</v>
      </c>
      <c r="R4775" s="8"/>
      <c r="S4775" s="8"/>
      <c r="T4775" s="8"/>
      <c r="U4775" s="8"/>
      <c r="V4775" s="8"/>
      <c r="W4775" s="8" t="str">
        <f t="shared" si="150"/>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1"/>
        <v>-</v>
      </c>
      <c r="R4776" s="9"/>
      <c r="S4776" s="9"/>
      <c r="T4776" s="9"/>
      <c r="U4776" s="9"/>
      <c r="V4776" s="9"/>
      <c r="W4776" s="9" t="str">
        <f t="shared" si="150"/>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1"/>
        <v>-</v>
      </c>
      <c r="R4777" s="8"/>
      <c r="S4777" s="8"/>
      <c r="T4777" s="8"/>
      <c r="U4777" s="8"/>
      <c r="V4777" s="8"/>
      <c r="W4777" s="8" t="str">
        <f t="shared" si="150"/>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1"/>
        <v>-</v>
      </c>
      <c r="R4778" s="9"/>
      <c r="S4778" s="9"/>
      <c r="T4778" s="9"/>
      <c r="U4778" s="9"/>
      <c r="V4778" s="9"/>
      <c r="W4778" s="9" t="str">
        <f t="shared" si="150"/>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1"/>
        <v>-</v>
      </c>
      <c r="R4779" s="8"/>
      <c r="S4779" s="8"/>
      <c r="T4779" s="8"/>
      <c r="U4779" s="8"/>
      <c r="V4779" s="8"/>
      <c r="W4779" s="8" t="str">
        <f t="shared" si="150"/>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1"/>
        <v>-</v>
      </c>
      <c r="R4780" s="9"/>
      <c r="S4780" s="9"/>
      <c r="T4780" s="9"/>
      <c r="U4780" s="9"/>
      <c r="V4780" s="9"/>
      <c r="W4780" s="9" t="str">
        <f t="shared" si="150"/>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1"/>
        <v>-</v>
      </c>
      <c r="R4781" s="8"/>
      <c r="S4781" s="8"/>
      <c r="T4781" s="8"/>
      <c r="U4781" s="8"/>
      <c r="V4781" s="8"/>
      <c r="W4781" s="8" t="str">
        <f t="shared" si="150"/>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1"/>
        <v>-</v>
      </c>
      <c r="R4782" s="9"/>
      <c r="S4782" s="9"/>
      <c r="T4782" s="9"/>
      <c r="U4782" s="9"/>
      <c r="V4782" s="9"/>
      <c r="W4782" s="9" t="str">
        <f t="shared" si="150"/>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1"/>
        <v>-</v>
      </c>
      <c r="R4783" s="8"/>
      <c r="S4783" s="8"/>
      <c r="T4783" s="8"/>
      <c r="U4783" s="8"/>
      <c r="V4783" s="8"/>
      <c r="W4783" s="8" t="str">
        <f t="shared" si="150"/>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1"/>
        <v>-</v>
      </c>
      <c r="R4784" s="9"/>
      <c r="S4784" s="9"/>
      <c r="T4784" s="9"/>
      <c r="U4784" s="9"/>
      <c r="V4784" s="9"/>
      <c r="W4784" s="9" t="str">
        <f t="shared" si="150"/>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1"/>
        <v>-</v>
      </c>
      <c r="R4785" s="8"/>
      <c r="S4785" s="8"/>
      <c r="T4785" s="8"/>
      <c r="U4785" s="8"/>
      <c r="V4785" s="8"/>
      <c r="W4785" s="8" t="str">
        <f t="shared" si="150"/>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1"/>
        <v>-</v>
      </c>
      <c r="R4786" s="9"/>
      <c r="S4786" s="9"/>
      <c r="T4786" s="9"/>
      <c r="U4786" s="9"/>
      <c r="V4786" s="9"/>
      <c r="W4786" s="9" t="str">
        <f t="shared" si="150"/>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1"/>
        <v>-</v>
      </c>
      <c r="R4787" s="8"/>
      <c r="S4787" s="8"/>
      <c r="T4787" s="8"/>
      <c r="U4787" s="8"/>
      <c r="V4787" s="8"/>
      <c r="W4787" s="8" t="str">
        <f t="shared" si="150"/>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1"/>
        <v>-</v>
      </c>
      <c r="R4788" s="9"/>
      <c r="S4788" s="9"/>
      <c r="T4788" s="9"/>
      <c r="U4788" s="9"/>
      <c r="V4788" s="9"/>
      <c r="W4788" s="9" t="str">
        <f t="shared" si="150"/>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1"/>
        <v>-</v>
      </c>
      <c r="R4789" s="8"/>
      <c r="S4789" s="8"/>
      <c r="T4789" s="8"/>
      <c r="U4789" s="8"/>
      <c r="V4789" s="8"/>
      <c r="W4789" s="8" t="str">
        <f t="shared" si="150"/>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1"/>
        <v>-</v>
      </c>
      <c r="R4790" s="9"/>
      <c r="S4790" s="9"/>
      <c r="T4790" s="9"/>
      <c r="U4790" s="9"/>
      <c r="V4790" s="9"/>
      <c r="W4790" s="9" t="str">
        <f t="shared" si="150"/>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1"/>
        <v>-</v>
      </c>
      <c r="R4791" s="8"/>
      <c r="S4791" s="8"/>
      <c r="T4791" s="8"/>
      <c r="U4791" s="8"/>
      <c r="V4791" s="8"/>
      <c r="W4791" s="8" t="str">
        <f t="shared" si="150"/>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1"/>
        <v>-</v>
      </c>
      <c r="R4792" s="9"/>
      <c r="S4792" s="9"/>
      <c r="T4792" s="9"/>
      <c r="U4792" s="9"/>
      <c r="V4792" s="9"/>
      <c r="W4792" s="9" t="str">
        <f t="shared" si="150"/>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1"/>
        <v>-</v>
      </c>
      <c r="R4793" s="8"/>
      <c r="S4793" s="8"/>
      <c r="T4793" s="8"/>
      <c r="U4793" s="8"/>
      <c r="V4793" s="8"/>
      <c r="W4793" s="8" t="str">
        <f t="shared" si="150"/>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1"/>
        <v>-</v>
      </c>
      <c r="R4794" s="9"/>
      <c r="S4794" s="9"/>
      <c r="T4794" s="9"/>
      <c r="U4794" s="9"/>
      <c r="V4794" s="9"/>
      <c r="W4794" s="9" t="str">
        <f t="shared" si="150"/>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1"/>
        <v>-</v>
      </c>
      <c r="R4795" s="8"/>
      <c r="S4795" s="8"/>
      <c r="T4795" s="8"/>
      <c r="U4795" s="8"/>
      <c r="V4795" s="8"/>
      <c r="W4795" s="8" t="str">
        <f t="shared" si="150"/>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1"/>
        <v>-</v>
      </c>
      <c r="R4796" s="9"/>
      <c r="S4796" s="9"/>
      <c r="T4796" s="9"/>
      <c r="U4796" s="9"/>
      <c r="V4796" s="9"/>
      <c r="W4796" s="9" t="str">
        <f t="shared" si="150"/>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1"/>
        <v>-</v>
      </c>
      <c r="R4797" s="8"/>
      <c r="S4797" s="8"/>
      <c r="T4797" s="8"/>
      <c r="U4797" s="8"/>
      <c r="V4797" s="8"/>
      <c r="W4797" s="8" t="str">
        <f t="shared" si="150"/>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1"/>
        <v>-</v>
      </c>
      <c r="R4798" s="9"/>
      <c r="S4798" s="9"/>
      <c r="T4798" s="9"/>
      <c r="U4798" s="9"/>
      <c r="V4798" s="9"/>
      <c r="W4798" s="9" t="str">
        <f t="shared" si="150"/>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1"/>
        <v>-</v>
      </c>
      <c r="R4799" s="8"/>
      <c r="S4799" s="8"/>
      <c r="T4799" s="8"/>
      <c r="U4799" s="8"/>
      <c r="V4799" s="8"/>
      <c r="W4799" s="8" t="str">
        <f t="shared" si="150"/>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1"/>
        <v>-</v>
      </c>
      <c r="R4800" s="9"/>
      <c r="S4800" s="9"/>
      <c r="T4800" s="9"/>
      <c r="U4800" s="9"/>
      <c r="V4800" s="9"/>
      <c r="W4800" s="9" t="str">
        <f t="shared" si="150"/>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1"/>
        <v>-</v>
      </c>
      <c r="R4801" s="8"/>
      <c r="S4801" s="8"/>
      <c r="T4801" s="8"/>
      <c r="U4801" s="8"/>
      <c r="V4801" s="8"/>
      <c r="W4801" s="8" t="str">
        <f t="shared" si="150"/>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1"/>
        <v>-</v>
      </c>
      <c r="R4802" s="9"/>
      <c r="S4802" s="9"/>
      <c r="T4802" s="9"/>
      <c r="U4802" s="9"/>
      <c r="V4802" s="9"/>
      <c r="W4802" s="9" t="str">
        <f t="shared" si="150"/>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1"/>
        <v>-</v>
      </c>
      <c r="R4803" s="8"/>
      <c r="S4803" s="8"/>
      <c r="T4803" s="8"/>
      <c r="U4803" s="8"/>
      <c r="V4803" s="8"/>
      <c r="W4803" s="8" t="str">
        <f t="shared" si="150"/>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1"/>
        <v>-</v>
      </c>
      <c r="R4804" s="9"/>
      <c r="S4804" s="9"/>
      <c r="T4804" s="9"/>
      <c r="U4804" s="9"/>
      <c r="V4804" s="9"/>
      <c r="W4804" s="9" t="str">
        <f t="shared" si="150"/>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1"/>
        <v>-</v>
      </c>
      <c r="R4805" s="8"/>
      <c r="S4805" s="8"/>
      <c r="T4805" s="8"/>
      <c r="U4805" s="8"/>
      <c r="V4805" s="8"/>
      <c r="W4805" s="8" t="str">
        <f t="shared" ref="W4805:W4868" si="152">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3">IF(B4806&gt;1/1/1900, (IF(R4806="Closed",(DATEDIF(B4806,P4806,"d"))-(DATEDIF(M4806,O4806,"d")),IF(OR(R4806="Pending",ISBLANK(P4806)),TODAY()-B4806))),"-")</f>
        <v>-</v>
      </c>
      <c r="R4806" s="9"/>
      <c r="S4806" s="9"/>
      <c r="T4806" s="9"/>
      <c r="U4806" s="9"/>
      <c r="V4806" s="9"/>
      <c r="W4806" s="9" t="str">
        <f t="shared" si="152"/>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3"/>
        <v>-</v>
      </c>
      <c r="R4807" s="8"/>
      <c r="S4807" s="8"/>
      <c r="T4807" s="8"/>
      <c r="U4807" s="8"/>
      <c r="V4807" s="8"/>
      <c r="W4807" s="8" t="str">
        <f t="shared" si="152"/>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3"/>
        <v>-</v>
      </c>
      <c r="R4808" s="9"/>
      <c r="S4808" s="9"/>
      <c r="T4808" s="9"/>
      <c r="U4808" s="9"/>
      <c r="V4808" s="9"/>
      <c r="W4808" s="9" t="str">
        <f t="shared" si="152"/>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3"/>
        <v>-</v>
      </c>
      <c r="R4809" s="8"/>
      <c r="S4809" s="8"/>
      <c r="T4809" s="8"/>
      <c r="U4809" s="8"/>
      <c r="V4809" s="8"/>
      <c r="W4809" s="8" t="str">
        <f t="shared" si="152"/>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3"/>
        <v>-</v>
      </c>
      <c r="R4810" s="9"/>
      <c r="S4810" s="9"/>
      <c r="T4810" s="9"/>
      <c r="U4810" s="9"/>
      <c r="V4810" s="9"/>
      <c r="W4810" s="9" t="str">
        <f t="shared" si="152"/>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3"/>
        <v>-</v>
      </c>
      <c r="R4811" s="8"/>
      <c r="S4811" s="8"/>
      <c r="T4811" s="8"/>
      <c r="U4811" s="8"/>
      <c r="V4811" s="8"/>
      <c r="W4811" s="8" t="str">
        <f t="shared" si="152"/>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3"/>
        <v>-</v>
      </c>
      <c r="R4812" s="9"/>
      <c r="S4812" s="9"/>
      <c r="T4812" s="9"/>
      <c r="U4812" s="9"/>
      <c r="V4812" s="9"/>
      <c r="W4812" s="9" t="str">
        <f t="shared" si="152"/>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3"/>
        <v>-</v>
      </c>
      <c r="R4813" s="8"/>
      <c r="S4813" s="8"/>
      <c r="T4813" s="8"/>
      <c r="U4813" s="8"/>
      <c r="V4813" s="8"/>
      <c r="W4813" s="8" t="str">
        <f t="shared" si="152"/>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3"/>
        <v>-</v>
      </c>
      <c r="R4814" s="9"/>
      <c r="S4814" s="9"/>
      <c r="T4814" s="9"/>
      <c r="U4814" s="9"/>
      <c r="V4814" s="9"/>
      <c r="W4814" s="9" t="str">
        <f t="shared" si="152"/>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3"/>
        <v>-</v>
      </c>
      <c r="R4815" s="8"/>
      <c r="S4815" s="8"/>
      <c r="T4815" s="8"/>
      <c r="U4815" s="8"/>
      <c r="V4815" s="8"/>
      <c r="W4815" s="8" t="str">
        <f t="shared" si="152"/>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3"/>
        <v>-</v>
      </c>
      <c r="R4816" s="9"/>
      <c r="S4816" s="9"/>
      <c r="T4816" s="9"/>
      <c r="U4816" s="9"/>
      <c r="V4816" s="9"/>
      <c r="W4816" s="9" t="str">
        <f t="shared" si="152"/>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3"/>
        <v>-</v>
      </c>
      <c r="R4817" s="8"/>
      <c r="S4817" s="8"/>
      <c r="T4817" s="8"/>
      <c r="U4817" s="8"/>
      <c r="V4817" s="8"/>
      <c r="W4817" s="8" t="str">
        <f t="shared" si="152"/>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3"/>
        <v>-</v>
      </c>
      <c r="R4818" s="9"/>
      <c r="S4818" s="9"/>
      <c r="T4818" s="9"/>
      <c r="U4818" s="9"/>
      <c r="V4818" s="9"/>
      <c r="W4818" s="9" t="str">
        <f t="shared" si="152"/>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3"/>
        <v>-</v>
      </c>
      <c r="R4819" s="8"/>
      <c r="S4819" s="8"/>
      <c r="T4819" s="8"/>
      <c r="U4819" s="8"/>
      <c r="V4819" s="8"/>
      <c r="W4819" s="8" t="str">
        <f t="shared" si="152"/>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3"/>
        <v>-</v>
      </c>
      <c r="R4820" s="9"/>
      <c r="S4820" s="9"/>
      <c r="T4820" s="9"/>
      <c r="U4820" s="9"/>
      <c r="V4820" s="9"/>
      <c r="W4820" s="9" t="str">
        <f t="shared" si="152"/>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3"/>
        <v>-</v>
      </c>
      <c r="R4821" s="8"/>
      <c r="S4821" s="8"/>
      <c r="T4821" s="8"/>
      <c r="U4821" s="8"/>
      <c r="V4821" s="8"/>
      <c r="W4821" s="8" t="str">
        <f t="shared" si="152"/>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3"/>
        <v>-</v>
      </c>
      <c r="R4822" s="9"/>
      <c r="S4822" s="9"/>
      <c r="T4822" s="9"/>
      <c r="U4822" s="9"/>
      <c r="V4822" s="9"/>
      <c r="W4822" s="9" t="str">
        <f t="shared" si="152"/>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3"/>
        <v>-</v>
      </c>
      <c r="R4823" s="8"/>
      <c r="S4823" s="8"/>
      <c r="T4823" s="8"/>
      <c r="U4823" s="8"/>
      <c r="V4823" s="8"/>
      <c r="W4823" s="8" t="str">
        <f t="shared" si="152"/>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3"/>
        <v>-</v>
      </c>
      <c r="R4824" s="9"/>
      <c r="S4824" s="9"/>
      <c r="T4824" s="9"/>
      <c r="U4824" s="9"/>
      <c r="V4824" s="9"/>
      <c r="W4824" s="9" t="str">
        <f t="shared" si="152"/>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3"/>
        <v>-</v>
      </c>
      <c r="R4825" s="8"/>
      <c r="S4825" s="8"/>
      <c r="T4825" s="8"/>
      <c r="U4825" s="8"/>
      <c r="V4825" s="8"/>
      <c r="W4825" s="8" t="str">
        <f t="shared" si="152"/>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3"/>
        <v>-</v>
      </c>
      <c r="R4826" s="9"/>
      <c r="S4826" s="9"/>
      <c r="T4826" s="9"/>
      <c r="U4826" s="9"/>
      <c r="V4826" s="9"/>
      <c r="W4826" s="9" t="str">
        <f t="shared" si="152"/>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3"/>
        <v>-</v>
      </c>
      <c r="R4827" s="8"/>
      <c r="S4827" s="8"/>
      <c r="T4827" s="8"/>
      <c r="U4827" s="8"/>
      <c r="V4827" s="8"/>
      <c r="W4827" s="8" t="str">
        <f t="shared" si="152"/>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3"/>
        <v>-</v>
      </c>
      <c r="R4828" s="9"/>
      <c r="S4828" s="9"/>
      <c r="T4828" s="9"/>
      <c r="U4828" s="9"/>
      <c r="V4828" s="9"/>
      <c r="W4828" s="9" t="str">
        <f t="shared" si="152"/>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3"/>
        <v>-</v>
      </c>
      <c r="R4829" s="8"/>
      <c r="S4829" s="8"/>
      <c r="T4829" s="8"/>
      <c r="U4829" s="8"/>
      <c r="V4829" s="8"/>
      <c r="W4829" s="8" t="str">
        <f t="shared" si="152"/>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3"/>
        <v>-</v>
      </c>
      <c r="R4830" s="9"/>
      <c r="S4830" s="9"/>
      <c r="T4830" s="9"/>
      <c r="U4830" s="9"/>
      <c r="V4830" s="9"/>
      <c r="W4830" s="9" t="str">
        <f t="shared" si="152"/>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3"/>
        <v>-</v>
      </c>
      <c r="R4831" s="8"/>
      <c r="S4831" s="8"/>
      <c r="T4831" s="8"/>
      <c r="U4831" s="8"/>
      <c r="V4831" s="8"/>
      <c r="W4831" s="8" t="str">
        <f t="shared" si="152"/>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3"/>
        <v>-</v>
      </c>
      <c r="R4832" s="9"/>
      <c r="S4832" s="9"/>
      <c r="T4832" s="9"/>
      <c r="U4832" s="9"/>
      <c r="V4832" s="9"/>
      <c r="W4832" s="9" t="str">
        <f t="shared" si="152"/>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3"/>
        <v>-</v>
      </c>
      <c r="R4833" s="8"/>
      <c r="S4833" s="8"/>
      <c r="T4833" s="8"/>
      <c r="U4833" s="8"/>
      <c r="V4833" s="8"/>
      <c r="W4833" s="8" t="str">
        <f t="shared" si="152"/>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3"/>
        <v>-</v>
      </c>
      <c r="R4834" s="9"/>
      <c r="S4834" s="9"/>
      <c r="T4834" s="9"/>
      <c r="U4834" s="9"/>
      <c r="V4834" s="9"/>
      <c r="W4834" s="9" t="str">
        <f t="shared" si="152"/>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3"/>
        <v>-</v>
      </c>
      <c r="R4835" s="8"/>
      <c r="S4835" s="8"/>
      <c r="T4835" s="8"/>
      <c r="U4835" s="8"/>
      <c r="V4835" s="8"/>
      <c r="W4835" s="8" t="str">
        <f t="shared" si="152"/>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3"/>
        <v>-</v>
      </c>
      <c r="R4836" s="9"/>
      <c r="S4836" s="9"/>
      <c r="T4836" s="9"/>
      <c r="U4836" s="9"/>
      <c r="V4836" s="9"/>
      <c r="W4836" s="9" t="str">
        <f t="shared" si="152"/>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3"/>
        <v>-</v>
      </c>
      <c r="R4837" s="8"/>
      <c r="S4837" s="8"/>
      <c r="T4837" s="8"/>
      <c r="U4837" s="8"/>
      <c r="V4837" s="8"/>
      <c r="W4837" s="8" t="str">
        <f t="shared" si="152"/>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3"/>
        <v>-</v>
      </c>
      <c r="R4838" s="9"/>
      <c r="S4838" s="9"/>
      <c r="T4838" s="9"/>
      <c r="U4838" s="9"/>
      <c r="V4838" s="9"/>
      <c r="W4838" s="9" t="str">
        <f t="shared" si="152"/>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3"/>
        <v>-</v>
      </c>
      <c r="R4839" s="8"/>
      <c r="S4839" s="8"/>
      <c r="T4839" s="8"/>
      <c r="U4839" s="8"/>
      <c r="V4839" s="8"/>
      <c r="W4839" s="8" t="str">
        <f t="shared" si="152"/>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3"/>
        <v>-</v>
      </c>
      <c r="R4840" s="9"/>
      <c r="S4840" s="9"/>
      <c r="T4840" s="9"/>
      <c r="U4840" s="9"/>
      <c r="V4840" s="9"/>
      <c r="W4840" s="9" t="str">
        <f t="shared" si="152"/>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3"/>
        <v>-</v>
      </c>
      <c r="R4841" s="8"/>
      <c r="S4841" s="8"/>
      <c r="T4841" s="8"/>
      <c r="U4841" s="8"/>
      <c r="V4841" s="8"/>
      <c r="W4841" s="8" t="str">
        <f t="shared" si="152"/>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3"/>
        <v>-</v>
      </c>
      <c r="R4842" s="9"/>
      <c r="S4842" s="9"/>
      <c r="T4842" s="9"/>
      <c r="U4842" s="9"/>
      <c r="V4842" s="9"/>
      <c r="W4842" s="9" t="str">
        <f t="shared" si="152"/>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3"/>
        <v>-</v>
      </c>
      <c r="R4843" s="8"/>
      <c r="S4843" s="8"/>
      <c r="T4843" s="8"/>
      <c r="U4843" s="8"/>
      <c r="V4843" s="8"/>
      <c r="W4843" s="8" t="str">
        <f t="shared" si="152"/>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3"/>
        <v>-</v>
      </c>
      <c r="R4844" s="9"/>
      <c r="S4844" s="9"/>
      <c r="T4844" s="9"/>
      <c r="U4844" s="9"/>
      <c r="V4844" s="9"/>
      <c r="W4844" s="9" t="str">
        <f t="shared" si="152"/>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3"/>
        <v>-</v>
      </c>
      <c r="R4845" s="8"/>
      <c r="S4845" s="8"/>
      <c r="T4845" s="8"/>
      <c r="U4845" s="8"/>
      <c r="V4845" s="8"/>
      <c r="W4845" s="8" t="str">
        <f t="shared" si="152"/>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3"/>
        <v>-</v>
      </c>
      <c r="R4846" s="9"/>
      <c r="S4846" s="9"/>
      <c r="T4846" s="9"/>
      <c r="U4846" s="9"/>
      <c r="V4846" s="9"/>
      <c r="W4846" s="9" t="str">
        <f t="shared" si="152"/>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3"/>
        <v>-</v>
      </c>
      <c r="R4847" s="8"/>
      <c r="S4847" s="8"/>
      <c r="T4847" s="8"/>
      <c r="U4847" s="8"/>
      <c r="V4847" s="8"/>
      <c r="W4847" s="8" t="str">
        <f t="shared" si="152"/>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3"/>
        <v>-</v>
      </c>
      <c r="R4848" s="9"/>
      <c r="S4848" s="9"/>
      <c r="T4848" s="9"/>
      <c r="U4848" s="9"/>
      <c r="V4848" s="9"/>
      <c r="W4848" s="9" t="str">
        <f t="shared" si="152"/>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3"/>
        <v>-</v>
      </c>
      <c r="R4849" s="8"/>
      <c r="S4849" s="8"/>
      <c r="T4849" s="8"/>
      <c r="U4849" s="8"/>
      <c r="V4849" s="8"/>
      <c r="W4849" s="8" t="str">
        <f t="shared" si="152"/>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3"/>
        <v>-</v>
      </c>
      <c r="R4850" s="9"/>
      <c r="S4850" s="9"/>
      <c r="T4850" s="9"/>
      <c r="U4850" s="9"/>
      <c r="V4850" s="9"/>
      <c r="W4850" s="9" t="str">
        <f t="shared" si="152"/>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3"/>
        <v>-</v>
      </c>
      <c r="R4851" s="8"/>
      <c r="S4851" s="8"/>
      <c r="T4851" s="8"/>
      <c r="U4851" s="8"/>
      <c r="V4851" s="8"/>
      <c r="W4851" s="8" t="str">
        <f t="shared" si="152"/>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3"/>
        <v>-</v>
      </c>
      <c r="R4852" s="9"/>
      <c r="S4852" s="9"/>
      <c r="T4852" s="9"/>
      <c r="U4852" s="9"/>
      <c r="V4852" s="9"/>
      <c r="W4852" s="9" t="str">
        <f t="shared" si="152"/>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3"/>
        <v>-</v>
      </c>
      <c r="R4853" s="8"/>
      <c r="S4853" s="8"/>
      <c r="T4853" s="8"/>
      <c r="U4853" s="8"/>
      <c r="V4853" s="8"/>
      <c r="W4853" s="8" t="str">
        <f t="shared" si="152"/>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3"/>
        <v>-</v>
      </c>
      <c r="R4854" s="9"/>
      <c r="S4854" s="9"/>
      <c r="T4854" s="9"/>
      <c r="U4854" s="9"/>
      <c r="V4854" s="9"/>
      <c r="W4854" s="9" t="str">
        <f t="shared" si="152"/>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3"/>
        <v>-</v>
      </c>
      <c r="R4855" s="8"/>
      <c r="S4855" s="8"/>
      <c r="T4855" s="8"/>
      <c r="U4855" s="8"/>
      <c r="V4855" s="8"/>
      <c r="W4855" s="8" t="str">
        <f t="shared" si="152"/>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3"/>
        <v>-</v>
      </c>
      <c r="R4856" s="9"/>
      <c r="S4856" s="9"/>
      <c r="T4856" s="9"/>
      <c r="U4856" s="9"/>
      <c r="V4856" s="9"/>
      <c r="W4856" s="9" t="str">
        <f t="shared" si="152"/>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3"/>
        <v>-</v>
      </c>
      <c r="R4857" s="8"/>
      <c r="S4857" s="8"/>
      <c r="T4857" s="8"/>
      <c r="U4857" s="8"/>
      <c r="V4857" s="8"/>
      <c r="W4857" s="8" t="str">
        <f t="shared" si="152"/>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3"/>
        <v>-</v>
      </c>
      <c r="R4858" s="9"/>
      <c r="S4858" s="9"/>
      <c r="T4858" s="9"/>
      <c r="U4858" s="9"/>
      <c r="V4858" s="9"/>
      <c r="W4858" s="9" t="str">
        <f t="shared" si="152"/>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3"/>
        <v>-</v>
      </c>
      <c r="R4859" s="8"/>
      <c r="S4859" s="8"/>
      <c r="T4859" s="8"/>
      <c r="U4859" s="8"/>
      <c r="V4859" s="8"/>
      <c r="W4859" s="8" t="str">
        <f t="shared" si="152"/>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3"/>
        <v>-</v>
      </c>
      <c r="R4860" s="9"/>
      <c r="S4860" s="9"/>
      <c r="T4860" s="9"/>
      <c r="U4860" s="9"/>
      <c r="V4860" s="9"/>
      <c r="W4860" s="9" t="str">
        <f t="shared" si="152"/>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3"/>
        <v>-</v>
      </c>
      <c r="R4861" s="8"/>
      <c r="S4861" s="8"/>
      <c r="T4861" s="8"/>
      <c r="U4861" s="8"/>
      <c r="V4861" s="8"/>
      <c r="W4861" s="8" t="str">
        <f t="shared" si="152"/>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3"/>
        <v>-</v>
      </c>
      <c r="R4862" s="9"/>
      <c r="S4862" s="9"/>
      <c r="T4862" s="9"/>
      <c r="U4862" s="9"/>
      <c r="V4862" s="9"/>
      <c r="W4862" s="9" t="str">
        <f t="shared" si="152"/>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3"/>
        <v>-</v>
      </c>
      <c r="R4863" s="8"/>
      <c r="S4863" s="8"/>
      <c r="T4863" s="8"/>
      <c r="U4863" s="8"/>
      <c r="V4863" s="8"/>
      <c r="W4863" s="8" t="str">
        <f t="shared" si="152"/>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3"/>
        <v>-</v>
      </c>
      <c r="R4864" s="9"/>
      <c r="S4864" s="9"/>
      <c r="T4864" s="9"/>
      <c r="U4864" s="9"/>
      <c r="V4864" s="9"/>
      <c r="W4864" s="9" t="str">
        <f t="shared" si="152"/>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3"/>
        <v>-</v>
      </c>
      <c r="R4865" s="8"/>
      <c r="S4865" s="8"/>
      <c r="T4865" s="8"/>
      <c r="U4865" s="8"/>
      <c r="V4865" s="8"/>
      <c r="W4865" s="8" t="str">
        <f t="shared" si="152"/>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3"/>
        <v>-</v>
      </c>
      <c r="R4866" s="9"/>
      <c r="S4866" s="9"/>
      <c r="T4866" s="9"/>
      <c r="U4866" s="9"/>
      <c r="V4866" s="9"/>
      <c r="W4866" s="9" t="str">
        <f t="shared" si="152"/>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3"/>
        <v>-</v>
      </c>
      <c r="R4867" s="8"/>
      <c r="S4867" s="8"/>
      <c r="T4867" s="8"/>
      <c r="U4867" s="8"/>
      <c r="V4867" s="8"/>
      <c r="W4867" s="8" t="str">
        <f t="shared" si="152"/>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3"/>
        <v>-</v>
      </c>
      <c r="R4868" s="9"/>
      <c r="S4868" s="9"/>
      <c r="T4868" s="9"/>
      <c r="U4868" s="9"/>
      <c r="V4868" s="9"/>
      <c r="W4868" s="9" t="str">
        <f t="shared" si="152"/>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3"/>
        <v>-</v>
      </c>
      <c r="R4869" s="8"/>
      <c r="S4869" s="8"/>
      <c r="T4869" s="8"/>
      <c r="U4869" s="8"/>
      <c r="V4869" s="8"/>
      <c r="W4869" s="8" t="str">
        <f t="shared" ref="W4869:W4932" si="154">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5">IF(B4870&gt;1/1/1900, (IF(R4870="Closed",(DATEDIF(B4870,P4870,"d"))-(DATEDIF(M4870,O4870,"d")),IF(OR(R4870="Pending",ISBLANK(P4870)),TODAY()-B4870))),"-")</f>
        <v>-</v>
      </c>
      <c r="R4870" s="9"/>
      <c r="S4870" s="9"/>
      <c r="T4870" s="9"/>
      <c r="U4870" s="9"/>
      <c r="V4870" s="9"/>
      <c r="W4870" s="9" t="str">
        <f t="shared" si="154"/>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5"/>
        <v>-</v>
      </c>
      <c r="R4871" s="8"/>
      <c r="S4871" s="8"/>
      <c r="T4871" s="8"/>
      <c r="U4871" s="8"/>
      <c r="V4871" s="8"/>
      <c r="W4871" s="8" t="str">
        <f t="shared" si="154"/>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5"/>
        <v>-</v>
      </c>
      <c r="R4872" s="9"/>
      <c r="S4872" s="9"/>
      <c r="T4872" s="9"/>
      <c r="U4872" s="9"/>
      <c r="V4872" s="9"/>
      <c r="W4872" s="9" t="str">
        <f t="shared" si="154"/>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5"/>
        <v>-</v>
      </c>
      <c r="R4873" s="8"/>
      <c r="S4873" s="8"/>
      <c r="T4873" s="8"/>
      <c r="U4873" s="8"/>
      <c r="V4873" s="8"/>
      <c r="W4873" s="8" t="str">
        <f t="shared" si="154"/>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5"/>
        <v>-</v>
      </c>
      <c r="R4874" s="9"/>
      <c r="S4874" s="9"/>
      <c r="T4874" s="9"/>
      <c r="U4874" s="9"/>
      <c r="V4874" s="9"/>
      <c r="W4874" s="9" t="str">
        <f t="shared" si="154"/>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5"/>
        <v>-</v>
      </c>
      <c r="R4875" s="8"/>
      <c r="S4875" s="8"/>
      <c r="T4875" s="8"/>
      <c r="U4875" s="8"/>
      <c r="V4875" s="8"/>
      <c r="W4875" s="8" t="str">
        <f t="shared" si="154"/>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5"/>
        <v>-</v>
      </c>
      <c r="R4876" s="9"/>
      <c r="S4876" s="9"/>
      <c r="T4876" s="9"/>
      <c r="U4876" s="9"/>
      <c r="V4876" s="9"/>
      <c r="W4876" s="9" t="str">
        <f t="shared" si="154"/>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5"/>
        <v>-</v>
      </c>
      <c r="R4877" s="8"/>
      <c r="S4877" s="8"/>
      <c r="T4877" s="8"/>
      <c r="U4877" s="8"/>
      <c r="V4877" s="8"/>
      <c r="W4877" s="8" t="str">
        <f t="shared" si="154"/>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5"/>
        <v>-</v>
      </c>
      <c r="R4878" s="9"/>
      <c r="S4878" s="9"/>
      <c r="T4878" s="9"/>
      <c r="U4878" s="9"/>
      <c r="V4878" s="9"/>
      <c r="W4878" s="9" t="str">
        <f t="shared" si="154"/>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5"/>
        <v>-</v>
      </c>
      <c r="R4879" s="8"/>
      <c r="S4879" s="8"/>
      <c r="T4879" s="8"/>
      <c r="U4879" s="8"/>
      <c r="V4879" s="8"/>
      <c r="W4879" s="8" t="str">
        <f t="shared" si="154"/>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5"/>
        <v>-</v>
      </c>
      <c r="R4880" s="9"/>
      <c r="S4880" s="9"/>
      <c r="T4880" s="9"/>
      <c r="U4880" s="9"/>
      <c r="V4880" s="9"/>
      <c r="W4880" s="9" t="str">
        <f t="shared" si="154"/>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5"/>
        <v>-</v>
      </c>
      <c r="R4881" s="8"/>
      <c r="S4881" s="8"/>
      <c r="T4881" s="8"/>
      <c r="U4881" s="8"/>
      <c r="V4881" s="8"/>
      <c r="W4881" s="8" t="str">
        <f t="shared" si="154"/>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5"/>
        <v>-</v>
      </c>
      <c r="R4882" s="9"/>
      <c r="S4882" s="9"/>
      <c r="T4882" s="9"/>
      <c r="U4882" s="9"/>
      <c r="V4882" s="9"/>
      <c r="W4882" s="9" t="str">
        <f t="shared" si="154"/>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5"/>
        <v>-</v>
      </c>
      <c r="R4883" s="8"/>
      <c r="S4883" s="8"/>
      <c r="T4883" s="8"/>
      <c r="U4883" s="8"/>
      <c r="V4883" s="8"/>
      <c r="W4883" s="8" t="str">
        <f t="shared" si="154"/>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5"/>
        <v>-</v>
      </c>
      <c r="R4884" s="9"/>
      <c r="S4884" s="9"/>
      <c r="T4884" s="9"/>
      <c r="U4884" s="9"/>
      <c r="V4884" s="9"/>
      <c r="W4884" s="9" t="str">
        <f t="shared" si="154"/>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5"/>
        <v>-</v>
      </c>
      <c r="R4885" s="8"/>
      <c r="S4885" s="8"/>
      <c r="T4885" s="8"/>
      <c r="U4885" s="8"/>
      <c r="V4885" s="8"/>
      <c r="W4885" s="8" t="str">
        <f t="shared" si="154"/>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5"/>
        <v>-</v>
      </c>
      <c r="R4886" s="9"/>
      <c r="S4886" s="9"/>
      <c r="T4886" s="9"/>
      <c r="U4886" s="9"/>
      <c r="V4886" s="9"/>
      <c r="W4886" s="9" t="str">
        <f t="shared" si="154"/>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5"/>
        <v>-</v>
      </c>
      <c r="R4887" s="8"/>
      <c r="S4887" s="8"/>
      <c r="T4887" s="8"/>
      <c r="U4887" s="8"/>
      <c r="V4887" s="8"/>
      <c r="W4887" s="8" t="str">
        <f t="shared" si="154"/>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5"/>
        <v>-</v>
      </c>
      <c r="R4888" s="9"/>
      <c r="S4888" s="9"/>
      <c r="T4888" s="9"/>
      <c r="U4888" s="9"/>
      <c r="V4888" s="9"/>
      <c r="W4888" s="9" t="str">
        <f t="shared" si="154"/>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5"/>
        <v>-</v>
      </c>
      <c r="R4889" s="8"/>
      <c r="S4889" s="8"/>
      <c r="T4889" s="8"/>
      <c r="U4889" s="8"/>
      <c r="V4889" s="8"/>
      <c r="W4889" s="8" t="str">
        <f t="shared" si="154"/>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5"/>
        <v>-</v>
      </c>
      <c r="R4890" s="9"/>
      <c r="S4890" s="9"/>
      <c r="T4890" s="9"/>
      <c r="U4890" s="9"/>
      <c r="V4890" s="9"/>
      <c r="W4890" s="9" t="str">
        <f t="shared" si="154"/>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5"/>
        <v>-</v>
      </c>
      <c r="R4891" s="8"/>
      <c r="S4891" s="8"/>
      <c r="T4891" s="8"/>
      <c r="U4891" s="8"/>
      <c r="V4891" s="8"/>
      <c r="W4891" s="8" t="str">
        <f t="shared" si="154"/>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5"/>
        <v>-</v>
      </c>
      <c r="R4892" s="9"/>
      <c r="S4892" s="9"/>
      <c r="T4892" s="9"/>
      <c r="U4892" s="9"/>
      <c r="V4892" s="9"/>
      <c r="W4892" s="9" t="str">
        <f t="shared" si="154"/>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5"/>
        <v>-</v>
      </c>
      <c r="R4893" s="8"/>
      <c r="S4893" s="8"/>
      <c r="T4893" s="8"/>
      <c r="U4893" s="8"/>
      <c r="V4893" s="8"/>
      <c r="W4893" s="8" t="str">
        <f t="shared" si="154"/>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5"/>
        <v>-</v>
      </c>
      <c r="R4894" s="9"/>
      <c r="S4894" s="9"/>
      <c r="T4894" s="9"/>
      <c r="U4894" s="9"/>
      <c r="V4894" s="9"/>
      <c r="W4894" s="9" t="str">
        <f t="shared" si="154"/>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5"/>
        <v>-</v>
      </c>
      <c r="R4895" s="8"/>
      <c r="S4895" s="8"/>
      <c r="T4895" s="8"/>
      <c r="U4895" s="8"/>
      <c r="V4895" s="8"/>
      <c r="W4895" s="8" t="str">
        <f t="shared" si="154"/>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5"/>
        <v>-</v>
      </c>
      <c r="R4896" s="9"/>
      <c r="S4896" s="9"/>
      <c r="T4896" s="9"/>
      <c r="U4896" s="9"/>
      <c r="V4896" s="9"/>
      <c r="W4896" s="9" t="str">
        <f t="shared" si="154"/>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5"/>
        <v>-</v>
      </c>
      <c r="R4897" s="8"/>
      <c r="S4897" s="8"/>
      <c r="T4897" s="8"/>
      <c r="U4897" s="8"/>
      <c r="V4897" s="8"/>
      <c r="W4897" s="8" t="str">
        <f t="shared" si="154"/>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5"/>
        <v>-</v>
      </c>
      <c r="R4898" s="9"/>
      <c r="S4898" s="9"/>
      <c r="T4898" s="9"/>
      <c r="U4898" s="9"/>
      <c r="V4898" s="9"/>
      <c r="W4898" s="9" t="str">
        <f t="shared" si="154"/>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5"/>
        <v>-</v>
      </c>
      <c r="R4899" s="8"/>
      <c r="S4899" s="8"/>
      <c r="T4899" s="8"/>
      <c r="U4899" s="8"/>
      <c r="V4899" s="8"/>
      <c r="W4899" s="8" t="str">
        <f t="shared" si="154"/>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5"/>
        <v>-</v>
      </c>
      <c r="R4900" s="9"/>
      <c r="S4900" s="9"/>
      <c r="T4900" s="9"/>
      <c r="U4900" s="9"/>
      <c r="V4900" s="9"/>
      <c r="W4900" s="9" t="str">
        <f t="shared" si="154"/>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5"/>
        <v>-</v>
      </c>
      <c r="R4901" s="8"/>
      <c r="S4901" s="8"/>
      <c r="T4901" s="8"/>
      <c r="U4901" s="8"/>
      <c r="V4901" s="8"/>
      <c r="W4901" s="8" t="str">
        <f t="shared" si="154"/>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5"/>
        <v>-</v>
      </c>
      <c r="R4902" s="9"/>
      <c r="S4902" s="9"/>
      <c r="T4902" s="9"/>
      <c r="U4902" s="9"/>
      <c r="V4902" s="9"/>
      <c r="W4902" s="9" t="str">
        <f t="shared" si="154"/>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5"/>
        <v>-</v>
      </c>
      <c r="R4903" s="8"/>
      <c r="S4903" s="8"/>
      <c r="T4903" s="8"/>
      <c r="U4903" s="8"/>
      <c r="V4903" s="8"/>
      <c r="W4903" s="8" t="str">
        <f t="shared" si="154"/>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5"/>
        <v>-</v>
      </c>
      <c r="R4904" s="9"/>
      <c r="S4904" s="9"/>
      <c r="T4904" s="9"/>
      <c r="U4904" s="9"/>
      <c r="V4904" s="9"/>
      <c r="W4904" s="9" t="str">
        <f t="shared" si="154"/>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5"/>
        <v>-</v>
      </c>
      <c r="R4905" s="8"/>
      <c r="S4905" s="8"/>
      <c r="T4905" s="8"/>
      <c r="U4905" s="8"/>
      <c r="V4905" s="8"/>
      <c r="W4905" s="8" t="str">
        <f t="shared" si="154"/>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5"/>
        <v>-</v>
      </c>
      <c r="R4906" s="9"/>
      <c r="S4906" s="9"/>
      <c r="T4906" s="9"/>
      <c r="U4906" s="9"/>
      <c r="V4906" s="9"/>
      <c r="W4906" s="9" t="str">
        <f t="shared" si="154"/>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5"/>
        <v>-</v>
      </c>
      <c r="R4907" s="8"/>
      <c r="S4907" s="8"/>
      <c r="T4907" s="8"/>
      <c r="U4907" s="8"/>
      <c r="V4907" s="8"/>
      <c r="W4907" s="8" t="str">
        <f t="shared" si="154"/>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5"/>
        <v>-</v>
      </c>
      <c r="R4908" s="9"/>
      <c r="S4908" s="9"/>
      <c r="T4908" s="9"/>
      <c r="U4908" s="9"/>
      <c r="V4908" s="9"/>
      <c r="W4908" s="9" t="str">
        <f t="shared" si="154"/>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5"/>
        <v>-</v>
      </c>
      <c r="R4909" s="8"/>
      <c r="S4909" s="8"/>
      <c r="T4909" s="8"/>
      <c r="U4909" s="8"/>
      <c r="V4909" s="8"/>
      <c r="W4909" s="8" t="str">
        <f t="shared" si="154"/>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5"/>
        <v>-</v>
      </c>
      <c r="R4910" s="9"/>
      <c r="S4910" s="9"/>
      <c r="T4910" s="9"/>
      <c r="U4910" s="9"/>
      <c r="V4910" s="9"/>
      <c r="W4910" s="9" t="str">
        <f t="shared" si="154"/>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5"/>
        <v>-</v>
      </c>
      <c r="R4911" s="8"/>
      <c r="S4911" s="8"/>
      <c r="T4911" s="8"/>
      <c r="U4911" s="8"/>
      <c r="V4911" s="8"/>
      <c r="W4911" s="8" t="str">
        <f t="shared" si="154"/>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5"/>
        <v>-</v>
      </c>
      <c r="R4912" s="9"/>
      <c r="S4912" s="9"/>
      <c r="T4912" s="9"/>
      <c r="U4912" s="9"/>
      <c r="V4912" s="9"/>
      <c r="W4912" s="9" t="str">
        <f t="shared" si="154"/>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5"/>
        <v>-</v>
      </c>
      <c r="R4913" s="8"/>
      <c r="S4913" s="8"/>
      <c r="T4913" s="8"/>
      <c r="U4913" s="8"/>
      <c r="V4913" s="8"/>
      <c r="W4913" s="8" t="str">
        <f t="shared" si="154"/>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5"/>
        <v>-</v>
      </c>
      <c r="R4914" s="9"/>
      <c r="S4914" s="9"/>
      <c r="T4914" s="9"/>
      <c r="U4914" s="9"/>
      <c r="V4914" s="9"/>
      <c r="W4914" s="9" t="str">
        <f t="shared" si="154"/>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5"/>
        <v>-</v>
      </c>
      <c r="R4915" s="8"/>
      <c r="S4915" s="8"/>
      <c r="T4915" s="8"/>
      <c r="U4915" s="8"/>
      <c r="V4915" s="8"/>
      <c r="W4915" s="8" t="str">
        <f t="shared" si="154"/>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5"/>
        <v>-</v>
      </c>
      <c r="R4916" s="9"/>
      <c r="S4916" s="9"/>
      <c r="T4916" s="9"/>
      <c r="U4916" s="9"/>
      <c r="V4916" s="9"/>
      <c r="W4916" s="9" t="str">
        <f t="shared" si="154"/>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5"/>
        <v>-</v>
      </c>
      <c r="R4917" s="8"/>
      <c r="S4917" s="8"/>
      <c r="T4917" s="8"/>
      <c r="U4917" s="8"/>
      <c r="V4917" s="8"/>
      <c r="W4917" s="8" t="str">
        <f t="shared" si="154"/>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5"/>
        <v>-</v>
      </c>
      <c r="R4918" s="9"/>
      <c r="S4918" s="9"/>
      <c r="T4918" s="9"/>
      <c r="U4918" s="9"/>
      <c r="V4918" s="9"/>
      <c r="W4918" s="9" t="str">
        <f t="shared" si="154"/>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5"/>
        <v>-</v>
      </c>
      <c r="R4919" s="8"/>
      <c r="S4919" s="8"/>
      <c r="T4919" s="8"/>
      <c r="U4919" s="8"/>
      <c r="V4919" s="8"/>
      <c r="W4919" s="8" t="str">
        <f t="shared" si="154"/>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5"/>
        <v>-</v>
      </c>
      <c r="R4920" s="9"/>
      <c r="S4920" s="9"/>
      <c r="T4920" s="9"/>
      <c r="U4920" s="9"/>
      <c r="V4920" s="9"/>
      <c r="W4920" s="9" t="str">
        <f t="shared" si="154"/>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5"/>
        <v>-</v>
      </c>
      <c r="R4921" s="8"/>
      <c r="S4921" s="8"/>
      <c r="T4921" s="8"/>
      <c r="U4921" s="8"/>
      <c r="V4921" s="8"/>
      <c r="W4921" s="8" t="str">
        <f t="shared" si="154"/>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5"/>
        <v>-</v>
      </c>
      <c r="R4922" s="9"/>
      <c r="S4922" s="9"/>
      <c r="T4922" s="9"/>
      <c r="U4922" s="9"/>
      <c r="V4922" s="9"/>
      <c r="W4922" s="9" t="str">
        <f t="shared" si="154"/>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5"/>
        <v>-</v>
      </c>
      <c r="R4923" s="8"/>
      <c r="S4923" s="8"/>
      <c r="T4923" s="8"/>
      <c r="U4923" s="8"/>
      <c r="V4923" s="8"/>
      <c r="W4923" s="8" t="str">
        <f t="shared" si="154"/>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5"/>
        <v>-</v>
      </c>
      <c r="R4924" s="9"/>
      <c r="S4924" s="9"/>
      <c r="T4924" s="9"/>
      <c r="U4924" s="9"/>
      <c r="V4924" s="9"/>
      <c r="W4924" s="9" t="str">
        <f t="shared" si="154"/>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5"/>
        <v>-</v>
      </c>
      <c r="R4925" s="8"/>
      <c r="S4925" s="8"/>
      <c r="T4925" s="8"/>
      <c r="U4925" s="8"/>
      <c r="V4925" s="8"/>
      <c r="W4925" s="8" t="str">
        <f t="shared" si="154"/>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5"/>
        <v>-</v>
      </c>
      <c r="R4926" s="9"/>
      <c r="S4926" s="9"/>
      <c r="T4926" s="9"/>
      <c r="U4926" s="9"/>
      <c r="V4926" s="9"/>
      <c r="W4926" s="9" t="str">
        <f t="shared" si="154"/>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5"/>
        <v>-</v>
      </c>
      <c r="R4927" s="8"/>
      <c r="S4927" s="8"/>
      <c r="T4927" s="8"/>
      <c r="U4927" s="8"/>
      <c r="V4927" s="8"/>
      <c r="W4927" s="8" t="str">
        <f t="shared" si="154"/>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5"/>
        <v>-</v>
      </c>
      <c r="R4928" s="9"/>
      <c r="S4928" s="9"/>
      <c r="T4928" s="9"/>
      <c r="U4928" s="9"/>
      <c r="V4928" s="9"/>
      <c r="W4928" s="9" t="str">
        <f t="shared" si="154"/>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5"/>
        <v>-</v>
      </c>
      <c r="R4929" s="8"/>
      <c r="S4929" s="8"/>
      <c r="T4929" s="8"/>
      <c r="U4929" s="8"/>
      <c r="V4929" s="8"/>
      <c r="W4929" s="8" t="str">
        <f t="shared" si="154"/>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5"/>
        <v>-</v>
      </c>
      <c r="R4930" s="9"/>
      <c r="S4930" s="9"/>
      <c r="T4930" s="9"/>
      <c r="U4930" s="9"/>
      <c r="V4930" s="9"/>
      <c r="W4930" s="9" t="str">
        <f t="shared" si="154"/>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5"/>
        <v>-</v>
      </c>
      <c r="R4931" s="8"/>
      <c r="S4931" s="8"/>
      <c r="T4931" s="8"/>
      <c r="U4931" s="8"/>
      <c r="V4931" s="8"/>
      <c r="W4931" s="8" t="str">
        <f t="shared" si="154"/>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5"/>
        <v>-</v>
      </c>
      <c r="R4932" s="9"/>
      <c r="S4932" s="9"/>
      <c r="T4932" s="9"/>
      <c r="U4932" s="9"/>
      <c r="V4932" s="9"/>
      <c r="W4932" s="9" t="str">
        <f t="shared" si="154"/>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5"/>
        <v>-</v>
      </c>
      <c r="R4933" s="8"/>
      <c r="S4933" s="8"/>
      <c r="T4933" s="8"/>
      <c r="U4933" s="8"/>
      <c r="V4933" s="8"/>
      <c r="W4933" s="8" t="str">
        <f t="shared" ref="W4933:W4996" si="156">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7">IF(B4934&gt;1/1/1900, (IF(R4934="Closed",(DATEDIF(B4934,P4934,"d"))-(DATEDIF(M4934,O4934,"d")),IF(OR(R4934="Pending",ISBLANK(P4934)),TODAY()-B4934))),"-")</f>
        <v>-</v>
      </c>
      <c r="R4934" s="9"/>
      <c r="S4934" s="9"/>
      <c r="T4934" s="9"/>
      <c r="U4934" s="9"/>
      <c r="V4934" s="9"/>
      <c r="W4934" s="9" t="str">
        <f t="shared" si="156"/>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7"/>
        <v>-</v>
      </c>
      <c r="R4935" s="8"/>
      <c r="S4935" s="8"/>
      <c r="T4935" s="8"/>
      <c r="U4935" s="8"/>
      <c r="V4935" s="8"/>
      <c r="W4935" s="8" t="str">
        <f t="shared" si="156"/>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7"/>
        <v>-</v>
      </c>
      <c r="R4936" s="9"/>
      <c r="S4936" s="9"/>
      <c r="T4936" s="9"/>
      <c r="U4936" s="9"/>
      <c r="V4936" s="9"/>
      <c r="W4936" s="9" t="str">
        <f t="shared" si="156"/>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7"/>
        <v>-</v>
      </c>
      <c r="R4937" s="8"/>
      <c r="S4937" s="8"/>
      <c r="T4937" s="8"/>
      <c r="U4937" s="8"/>
      <c r="V4937" s="8"/>
      <c r="W4937" s="8" t="str">
        <f t="shared" si="156"/>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7"/>
        <v>-</v>
      </c>
      <c r="R4938" s="9"/>
      <c r="S4938" s="9"/>
      <c r="T4938" s="9"/>
      <c r="U4938" s="9"/>
      <c r="V4938" s="9"/>
      <c r="W4938" s="9" t="str">
        <f t="shared" si="156"/>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7"/>
        <v>-</v>
      </c>
      <c r="R4939" s="8"/>
      <c r="S4939" s="8"/>
      <c r="T4939" s="8"/>
      <c r="U4939" s="8"/>
      <c r="V4939" s="8"/>
      <c r="W4939" s="8" t="str">
        <f t="shared" si="156"/>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7"/>
        <v>-</v>
      </c>
      <c r="R4940" s="9"/>
      <c r="S4940" s="9"/>
      <c r="T4940" s="9"/>
      <c r="U4940" s="9"/>
      <c r="V4940" s="9"/>
      <c r="W4940" s="9" t="str">
        <f t="shared" si="156"/>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7"/>
        <v>-</v>
      </c>
      <c r="R4941" s="8"/>
      <c r="S4941" s="8"/>
      <c r="T4941" s="8"/>
      <c r="U4941" s="8"/>
      <c r="V4941" s="8"/>
      <c r="W4941" s="8" t="str">
        <f t="shared" si="156"/>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7"/>
        <v>-</v>
      </c>
      <c r="R4942" s="9"/>
      <c r="S4942" s="9"/>
      <c r="T4942" s="9"/>
      <c r="U4942" s="9"/>
      <c r="V4942" s="9"/>
      <c r="W4942" s="9" t="str">
        <f t="shared" si="156"/>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7"/>
        <v>-</v>
      </c>
      <c r="R4943" s="8"/>
      <c r="S4943" s="8"/>
      <c r="T4943" s="8"/>
      <c r="U4943" s="8"/>
      <c r="V4943" s="8"/>
      <c r="W4943" s="8" t="str">
        <f t="shared" si="156"/>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7"/>
        <v>-</v>
      </c>
      <c r="R4944" s="9"/>
      <c r="S4944" s="9"/>
      <c r="T4944" s="9"/>
      <c r="U4944" s="9"/>
      <c r="V4944" s="9"/>
      <c r="W4944" s="9" t="str">
        <f t="shared" si="156"/>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7"/>
        <v>-</v>
      </c>
      <c r="R4945" s="8"/>
      <c r="S4945" s="8"/>
      <c r="T4945" s="8"/>
      <c r="U4945" s="8"/>
      <c r="V4945" s="8"/>
      <c r="W4945" s="8" t="str">
        <f t="shared" si="156"/>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7"/>
        <v>-</v>
      </c>
      <c r="R4946" s="9"/>
      <c r="S4946" s="9"/>
      <c r="T4946" s="9"/>
      <c r="U4946" s="9"/>
      <c r="V4946" s="9"/>
      <c r="W4946" s="9" t="str">
        <f t="shared" si="156"/>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7"/>
        <v>-</v>
      </c>
      <c r="R4947" s="8"/>
      <c r="S4947" s="8"/>
      <c r="T4947" s="8"/>
      <c r="U4947" s="8"/>
      <c r="V4947" s="8"/>
      <c r="W4947" s="8" t="str">
        <f t="shared" si="156"/>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7"/>
        <v>-</v>
      </c>
      <c r="R4948" s="9"/>
      <c r="S4948" s="9"/>
      <c r="T4948" s="9"/>
      <c r="U4948" s="9"/>
      <c r="V4948" s="9"/>
      <c r="W4948" s="9" t="str">
        <f t="shared" si="156"/>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7"/>
        <v>-</v>
      </c>
      <c r="R4949" s="8"/>
      <c r="S4949" s="8"/>
      <c r="T4949" s="8"/>
      <c r="U4949" s="8"/>
      <c r="V4949" s="8"/>
      <c r="W4949" s="8" t="str">
        <f t="shared" si="156"/>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7"/>
        <v>-</v>
      </c>
      <c r="R4950" s="9"/>
      <c r="S4950" s="9"/>
      <c r="T4950" s="9"/>
      <c r="U4950" s="9"/>
      <c r="V4950" s="9"/>
      <c r="W4950" s="9" t="str">
        <f t="shared" si="156"/>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7"/>
        <v>-</v>
      </c>
      <c r="R4951" s="8"/>
      <c r="S4951" s="8"/>
      <c r="T4951" s="8"/>
      <c r="U4951" s="8"/>
      <c r="V4951" s="8"/>
      <c r="W4951" s="8" t="str">
        <f t="shared" si="156"/>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7"/>
        <v>-</v>
      </c>
      <c r="R4952" s="9"/>
      <c r="S4952" s="9"/>
      <c r="T4952" s="9"/>
      <c r="U4952" s="9"/>
      <c r="V4952" s="9"/>
      <c r="W4952" s="9" t="str">
        <f t="shared" si="156"/>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7"/>
        <v>-</v>
      </c>
      <c r="R4953" s="8"/>
      <c r="S4953" s="8"/>
      <c r="T4953" s="8"/>
      <c r="U4953" s="8"/>
      <c r="V4953" s="8"/>
      <c r="W4953" s="8" t="str">
        <f t="shared" si="156"/>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7"/>
        <v>-</v>
      </c>
      <c r="R4954" s="9"/>
      <c r="S4954" s="9"/>
      <c r="T4954" s="9"/>
      <c r="U4954" s="9"/>
      <c r="V4954" s="9"/>
      <c r="W4954" s="9" t="str">
        <f t="shared" si="156"/>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7"/>
        <v>-</v>
      </c>
      <c r="R4955" s="8"/>
      <c r="S4955" s="8"/>
      <c r="T4955" s="8"/>
      <c r="U4955" s="8"/>
      <c r="V4955" s="8"/>
      <c r="W4955" s="8" t="str">
        <f t="shared" si="156"/>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7"/>
        <v>-</v>
      </c>
      <c r="R4956" s="9"/>
      <c r="S4956" s="9"/>
      <c r="T4956" s="9"/>
      <c r="U4956" s="9"/>
      <c r="V4956" s="9"/>
      <c r="W4956" s="9" t="str">
        <f t="shared" si="156"/>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7"/>
        <v>-</v>
      </c>
      <c r="R4957" s="8"/>
      <c r="S4957" s="8"/>
      <c r="T4957" s="8"/>
      <c r="U4957" s="8"/>
      <c r="V4957" s="8"/>
      <c r="W4957" s="8" t="str">
        <f t="shared" si="156"/>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7"/>
        <v>-</v>
      </c>
      <c r="R4958" s="9"/>
      <c r="S4958" s="9"/>
      <c r="T4958" s="9"/>
      <c r="U4958" s="9"/>
      <c r="V4958" s="9"/>
      <c r="W4958" s="9" t="str">
        <f t="shared" si="156"/>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7"/>
        <v>-</v>
      </c>
      <c r="R4959" s="8"/>
      <c r="S4959" s="8"/>
      <c r="T4959" s="8"/>
      <c r="U4959" s="8"/>
      <c r="V4959" s="8"/>
      <c r="W4959" s="8" t="str">
        <f t="shared" si="156"/>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7"/>
        <v>-</v>
      </c>
      <c r="R4960" s="9"/>
      <c r="S4960" s="9"/>
      <c r="T4960" s="9"/>
      <c r="U4960" s="9"/>
      <c r="V4960" s="9"/>
      <c r="W4960" s="9" t="str">
        <f t="shared" si="156"/>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7"/>
        <v>-</v>
      </c>
      <c r="R4961" s="8"/>
      <c r="S4961" s="8"/>
      <c r="T4961" s="8"/>
      <c r="U4961" s="8"/>
      <c r="V4961" s="8"/>
      <c r="W4961" s="8" t="str">
        <f t="shared" si="156"/>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7"/>
        <v>-</v>
      </c>
      <c r="R4962" s="9"/>
      <c r="S4962" s="9"/>
      <c r="T4962" s="9"/>
      <c r="U4962" s="9"/>
      <c r="V4962" s="9"/>
      <c r="W4962" s="9" t="str">
        <f t="shared" si="156"/>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7"/>
        <v>-</v>
      </c>
      <c r="R4963" s="8"/>
      <c r="S4963" s="8"/>
      <c r="T4963" s="8"/>
      <c r="U4963" s="8"/>
      <c r="V4963" s="8"/>
      <c r="W4963" s="8" t="str">
        <f t="shared" si="156"/>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7"/>
        <v>-</v>
      </c>
      <c r="R4964" s="9"/>
      <c r="S4964" s="9"/>
      <c r="T4964" s="9"/>
      <c r="U4964" s="9"/>
      <c r="V4964" s="9"/>
      <c r="W4964" s="9" t="str">
        <f t="shared" si="156"/>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7"/>
        <v>-</v>
      </c>
      <c r="R4965" s="8"/>
      <c r="S4965" s="8"/>
      <c r="T4965" s="8"/>
      <c r="U4965" s="8"/>
      <c r="V4965" s="8"/>
      <c r="W4965" s="8" t="str">
        <f t="shared" si="156"/>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7"/>
        <v>-</v>
      </c>
      <c r="R4966" s="9"/>
      <c r="S4966" s="9"/>
      <c r="T4966" s="9"/>
      <c r="U4966" s="9"/>
      <c r="V4966" s="9"/>
      <c r="W4966" s="9" t="str">
        <f t="shared" si="156"/>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7"/>
        <v>-</v>
      </c>
      <c r="R4967" s="8"/>
      <c r="S4967" s="8"/>
      <c r="T4967" s="8"/>
      <c r="U4967" s="8"/>
      <c r="V4967" s="8"/>
      <c r="W4967" s="8" t="str">
        <f t="shared" si="156"/>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7"/>
        <v>-</v>
      </c>
      <c r="R4968" s="9"/>
      <c r="S4968" s="9"/>
      <c r="T4968" s="9"/>
      <c r="U4968" s="9"/>
      <c r="V4968" s="9"/>
      <c r="W4968" s="9" t="str">
        <f t="shared" si="156"/>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7"/>
        <v>-</v>
      </c>
      <c r="R4969" s="8"/>
      <c r="S4969" s="8"/>
      <c r="T4969" s="8"/>
      <c r="U4969" s="8"/>
      <c r="V4969" s="8"/>
      <c r="W4969" s="8" t="str">
        <f t="shared" si="156"/>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7"/>
        <v>-</v>
      </c>
      <c r="R4970" s="9"/>
      <c r="S4970" s="9"/>
      <c r="T4970" s="9"/>
      <c r="U4970" s="9"/>
      <c r="V4970" s="9"/>
      <c r="W4970" s="9" t="str">
        <f t="shared" si="156"/>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7"/>
        <v>-</v>
      </c>
      <c r="R4971" s="8"/>
      <c r="S4971" s="8"/>
      <c r="T4971" s="8"/>
      <c r="U4971" s="8"/>
      <c r="V4971" s="8"/>
      <c r="W4971" s="8" t="str">
        <f t="shared" si="156"/>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7"/>
        <v>-</v>
      </c>
      <c r="R4972" s="9"/>
      <c r="S4972" s="9"/>
      <c r="T4972" s="9"/>
      <c r="U4972" s="9"/>
      <c r="V4972" s="9"/>
      <c r="W4972" s="9" t="str">
        <f t="shared" si="156"/>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7"/>
        <v>-</v>
      </c>
      <c r="R4973" s="8"/>
      <c r="S4973" s="8"/>
      <c r="T4973" s="8"/>
      <c r="U4973" s="8"/>
      <c r="V4973" s="8"/>
      <c r="W4973" s="8" t="str">
        <f t="shared" si="156"/>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7"/>
        <v>-</v>
      </c>
      <c r="R4974" s="9"/>
      <c r="S4974" s="9"/>
      <c r="T4974" s="9"/>
      <c r="U4974" s="9"/>
      <c r="V4974" s="9"/>
      <c r="W4974" s="9" t="str">
        <f t="shared" si="156"/>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7"/>
        <v>-</v>
      </c>
      <c r="R4975" s="8"/>
      <c r="S4975" s="8"/>
      <c r="T4975" s="8"/>
      <c r="U4975" s="8"/>
      <c r="V4975" s="8"/>
      <c r="W4975" s="8" t="str">
        <f t="shared" si="156"/>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7"/>
        <v>-</v>
      </c>
      <c r="R4976" s="9"/>
      <c r="S4976" s="9"/>
      <c r="T4976" s="9"/>
      <c r="U4976" s="9"/>
      <c r="V4976" s="9"/>
      <c r="W4976" s="9" t="str">
        <f t="shared" si="156"/>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7"/>
        <v>-</v>
      </c>
      <c r="R4977" s="8"/>
      <c r="S4977" s="8"/>
      <c r="T4977" s="8"/>
      <c r="U4977" s="8"/>
      <c r="V4977" s="8"/>
      <c r="W4977" s="8" t="str">
        <f t="shared" si="156"/>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7"/>
        <v>-</v>
      </c>
      <c r="R4978" s="9"/>
      <c r="S4978" s="9"/>
      <c r="T4978" s="9"/>
      <c r="U4978" s="9"/>
      <c r="V4978" s="9"/>
      <c r="W4978" s="9" t="str">
        <f t="shared" si="156"/>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7"/>
        <v>-</v>
      </c>
      <c r="R4979" s="8"/>
      <c r="S4979" s="8"/>
      <c r="T4979" s="8"/>
      <c r="U4979" s="8"/>
      <c r="V4979" s="8"/>
      <c r="W4979" s="8" t="str">
        <f t="shared" si="156"/>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7"/>
        <v>-</v>
      </c>
      <c r="R4980" s="9"/>
      <c r="S4980" s="9"/>
      <c r="T4980" s="9"/>
      <c r="U4980" s="9"/>
      <c r="V4980" s="9"/>
      <c r="W4980" s="9" t="str">
        <f t="shared" si="156"/>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7"/>
        <v>-</v>
      </c>
      <c r="R4981" s="8"/>
      <c r="S4981" s="8"/>
      <c r="T4981" s="8"/>
      <c r="U4981" s="8"/>
      <c r="V4981" s="8"/>
      <c r="W4981" s="8" t="str">
        <f t="shared" si="156"/>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7"/>
        <v>-</v>
      </c>
      <c r="R4982" s="9"/>
      <c r="S4982" s="9"/>
      <c r="T4982" s="9"/>
      <c r="U4982" s="9"/>
      <c r="V4982" s="9"/>
      <c r="W4982" s="9" t="str">
        <f t="shared" si="156"/>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7"/>
        <v>-</v>
      </c>
      <c r="R4983" s="8"/>
      <c r="S4983" s="8"/>
      <c r="T4983" s="8"/>
      <c r="U4983" s="8"/>
      <c r="V4983" s="8"/>
      <c r="W4983" s="8" t="str">
        <f t="shared" si="156"/>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7"/>
        <v>-</v>
      </c>
      <c r="R4984" s="9"/>
      <c r="S4984" s="9"/>
      <c r="T4984" s="9"/>
      <c r="U4984" s="9"/>
      <c r="V4984" s="9"/>
      <c r="W4984" s="9" t="str">
        <f t="shared" si="156"/>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7"/>
        <v>-</v>
      </c>
      <c r="R4985" s="8"/>
      <c r="S4985" s="8"/>
      <c r="T4985" s="8"/>
      <c r="U4985" s="8"/>
      <c r="V4985" s="8"/>
      <c r="W4985" s="8" t="str">
        <f t="shared" si="156"/>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7"/>
        <v>-</v>
      </c>
      <c r="R4986" s="9"/>
      <c r="S4986" s="9"/>
      <c r="T4986" s="9"/>
      <c r="U4986" s="9"/>
      <c r="V4986" s="9"/>
      <c r="W4986" s="9" t="str">
        <f t="shared" si="156"/>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7"/>
        <v>-</v>
      </c>
      <c r="R4987" s="8"/>
      <c r="S4987" s="8"/>
      <c r="T4987" s="8"/>
      <c r="U4987" s="8"/>
      <c r="V4987" s="8"/>
      <c r="W4987" s="8" t="str">
        <f t="shared" si="156"/>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7"/>
        <v>-</v>
      </c>
      <c r="R4988" s="9"/>
      <c r="S4988" s="9"/>
      <c r="T4988" s="9"/>
      <c r="U4988" s="9"/>
      <c r="V4988" s="9"/>
      <c r="W4988" s="9" t="str">
        <f t="shared" si="156"/>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7"/>
        <v>-</v>
      </c>
      <c r="R4989" s="8"/>
      <c r="S4989" s="8"/>
      <c r="T4989" s="8"/>
      <c r="U4989" s="8"/>
      <c r="V4989" s="8"/>
      <c r="W4989" s="8" t="str">
        <f t="shared" si="156"/>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7"/>
        <v>-</v>
      </c>
      <c r="R4990" s="9"/>
      <c r="S4990" s="9"/>
      <c r="T4990" s="9"/>
      <c r="U4990" s="9"/>
      <c r="V4990" s="9"/>
      <c r="W4990" s="9" t="str">
        <f t="shared" si="156"/>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7"/>
        <v>-</v>
      </c>
      <c r="R4991" s="8"/>
      <c r="S4991" s="8"/>
      <c r="T4991" s="8"/>
      <c r="U4991" s="8"/>
      <c r="V4991" s="8"/>
      <c r="W4991" s="8" t="str">
        <f t="shared" si="156"/>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7"/>
        <v>-</v>
      </c>
      <c r="R4992" s="9"/>
      <c r="S4992" s="9"/>
      <c r="T4992" s="9"/>
      <c r="U4992" s="9"/>
      <c r="V4992" s="9"/>
      <c r="W4992" s="9" t="str">
        <f t="shared" si="156"/>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7"/>
        <v>-</v>
      </c>
      <c r="R4993" s="8"/>
      <c r="S4993" s="8"/>
      <c r="T4993" s="8"/>
      <c r="U4993" s="8"/>
      <c r="V4993" s="8"/>
      <c r="W4993" s="8" t="str">
        <f t="shared" si="156"/>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7"/>
        <v>-</v>
      </c>
      <c r="R4994" s="9"/>
      <c r="S4994" s="9"/>
      <c r="T4994" s="9"/>
      <c r="U4994" s="9"/>
      <c r="V4994" s="9"/>
      <c r="W4994" s="9" t="str">
        <f t="shared" si="156"/>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7"/>
        <v>-</v>
      </c>
      <c r="R4995" s="8"/>
      <c r="S4995" s="8"/>
      <c r="T4995" s="8"/>
      <c r="U4995" s="8"/>
      <c r="V4995" s="8"/>
      <c r="W4995" s="8" t="str">
        <f t="shared" si="156"/>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7"/>
        <v>-</v>
      </c>
      <c r="R4996" s="9"/>
      <c r="S4996" s="9"/>
      <c r="T4996" s="9"/>
      <c r="U4996" s="9"/>
      <c r="V4996" s="9"/>
      <c r="W4996" s="9" t="str">
        <f t="shared" si="156"/>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7"/>
        <v>-</v>
      </c>
      <c r="R4997" s="8"/>
      <c r="S4997" s="8"/>
      <c r="T4997" s="8"/>
      <c r="U4997" s="8"/>
      <c r="V4997" s="8"/>
      <c r="W4997" s="8" t="str">
        <f t="shared" ref="W4997:W5060" si="158">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9">IF(B4998&gt;1/1/1900, (IF(R4998="Closed",(DATEDIF(B4998,P4998,"d"))-(DATEDIF(M4998,O4998,"d")),IF(OR(R4998="Pending",ISBLANK(P4998)),TODAY()-B4998))),"-")</f>
        <v>-</v>
      </c>
      <c r="R4998" s="9"/>
      <c r="S4998" s="9"/>
      <c r="T4998" s="9"/>
      <c r="U4998" s="9"/>
      <c r="V4998" s="9"/>
      <c r="W4998" s="9" t="str">
        <f t="shared" si="158"/>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9"/>
        <v>-</v>
      </c>
      <c r="R4999" s="8"/>
      <c r="S4999" s="8"/>
      <c r="T4999" s="8"/>
      <c r="U4999" s="8"/>
      <c r="V4999" s="8"/>
      <c r="W4999" s="8" t="str">
        <f t="shared" si="158"/>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9"/>
        <v>-</v>
      </c>
      <c r="R5000" s="9"/>
      <c r="S5000" s="9"/>
      <c r="T5000" s="9"/>
      <c r="U5000" s="9"/>
      <c r="V5000" s="9"/>
      <c r="W5000" s="9" t="str">
        <f t="shared" si="158"/>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9"/>
        <v>-</v>
      </c>
      <c r="R5001" s="8"/>
      <c r="S5001" s="8"/>
      <c r="T5001" s="8"/>
      <c r="U5001" s="8"/>
      <c r="V5001" s="8"/>
      <c r="W5001" s="8" t="str">
        <f t="shared" si="158"/>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9"/>
        <v>-</v>
      </c>
      <c r="R5002" s="9"/>
      <c r="S5002" s="9"/>
      <c r="T5002" s="9"/>
      <c r="U5002" s="9"/>
      <c r="V5002" s="9"/>
      <c r="W5002" s="9" t="str">
        <f t="shared" si="158"/>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9"/>
        <v>-</v>
      </c>
      <c r="R5003" s="8"/>
      <c r="S5003" s="8"/>
      <c r="T5003" s="8"/>
      <c r="U5003" s="8"/>
      <c r="V5003" s="8"/>
      <c r="W5003" s="8" t="str">
        <f t="shared" si="158"/>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9"/>
        <v>-</v>
      </c>
      <c r="R5004" s="9"/>
      <c r="S5004" s="9"/>
      <c r="T5004" s="9"/>
      <c r="U5004" s="9"/>
      <c r="V5004" s="9"/>
      <c r="W5004" s="9" t="str">
        <f t="shared" si="158"/>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9"/>
        <v>-</v>
      </c>
      <c r="R5005" s="8"/>
      <c r="S5005" s="8"/>
      <c r="T5005" s="8"/>
      <c r="U5005" s="8"/>
      <c r="V5005" s="8"/>
      <c r="W5005" s="8" t="str">
        <f t="shared" si="158"/>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9"/>
        <v>-</v>
      </c>
      <c r="R5006" s="9"/>
      <c r="S5006" s="9"/>
      <c r="T5006" s="9"/>
      <c r="U5006" s="9"/>
      <c r="V5006" s="9"/>
      <c r="W5006" s="9" t="str">
        <f t="shared" si="158"/>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9"/>
        <v>-</v>
      </c>
      <c r="R5007" s="8"/>
      <c r="S5007" s="8"/>
      <c r="T5007" s="8"/>
      <c r="U5007" s="8"/>
      <c r="V5007" s="8"/>
      <c r="W5007" s="8" t="str">
        <f t="shared" si="158"/>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9"/>
        <v>-</v>
      </c>
      <c r="R5008" s="9"/>
      <c r="S5008" s="9"/>
      <c r="T5008" s="9"/>
      <c r="U5008" s="9"/>
      <c r="V5008" s="9"/>
      <c r="W5008" s="9" t="str">
        <f t="shared" si="158"/>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9"/>
        <v>-</v>
      </c>
      <c r="R5009" s="8"/>
      <c r="S5009" s="8"/>
      <c r="T5009" s="8"/>
      <c r="U5009" s="8"/>
      <c r="V5009" s="8"/>
      <c r="W5009" s="8" t="str">
        <f t="shared" si="158"/>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9"/>
        <v>-</v>
      </c>
      <c r="R5010" s="9"/>
      <c r="S5010" s="9"/>
      <c r="T5010" s="9"/>
      <c r="U5010" s="9"/>
      <c r="V5010" s="9"/>
      <c r="W5010" s="9" t="str">
        <f t="shared" si="158"/>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9"/>
        <v>-</v>
      </c>
      <c r="R5011" s="8"/>
      <c r="S5011" s="8"/>
      <c r="T5011" s="8"/>
      <c r="U5011" s="8"/>
      <c r="V5011" s="8"/>
      <c r="W5011" s="8" t="str">
        <f t="shared" si="158"/>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9"/>
        <v>-</v>
      </c>
      <c r="R5012" s="9"/>
      <c r="S5012" s="9"/>
      <c r="T5012" s="9"/>
      <c r="U5012" s="9"/>
      <c r="V5012" s="9"/>
      <c r="W5012" s="9" t="str">
        <f t="shared" si="158"/>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9"/>
        <v>-</v>
      </c>
      <c r="R5013" s="8"/>
      <c r="S5013" s="8"/>
      <c r="T5013" s="8"/>
      <c r="U5013" s="8"/>
      <c r="V5013" s="8"/>
      <c r="W5013" s="8" t="str">
        <f t="shared" si="158"/>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9"/>
        <v>-</v>
      </c>
      <c r="R5014" s="9"/>
      <c r="S5014" s="9"/>
      <c r="T5014" s="9"/>
      <c r="U5014" s="9"/>
      <c r="V5014" s="9"/>
      <c r="W5014" s="9" t="str">
        <f t="shared" si="158"/>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9"/>
        <v>-</v>
      </c>
      <c r="R5015" s="8"/>
      <c r="S5015" s="8"/>
      <c r="T5015" s="8"/>
      <c r="U5015" s="8"/>
      <c r="V5015" s="8"/>
      <c r="W5015" s="8" t="str">
        <f t="shared" si="158"/>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9"/>
        <v>-</v>
      </c>
      <c r="R5016" s="9"/>
      <c r="S5016" s="9"/>
      <c r="T5016" s="9"/>
      <c r="U5016" s="9"/>
      <c r="V5016" s="9"/>
      <c r="W5016" s="9" t="str">
        <f t="shared" si="158"/>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9"/>
        <v>-</v>
      </c>
      <c r="R5017" s="8"/>
      <c r="S5017" s="8"/>
      <c r="T5017" s="8"/>
      <c r="U5017" s="8"/>
      <c r="V5017" s="8"/>
      <c r="W5017" s="8" t="str">
        <f t="shared" si="158"/>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9"/>
        <v>-</v>
      </c>
      <c r="R5018" s="9"/>
      <c r="S5018" s="9"/>
      <c r="T5018" s="9"/>
      <c r="U5018" s="9"/>
      <c r="V5018" s="9"/>
      <c r="W5018" s="9" t="str">
        <f t="shared" si="158"/>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9"/>
        <v>-</v>
      </c>
      <c r="R5019" s="8"/>
      <c r="S5019" s="8"/>
      <c r="T5019" s="8"/>
      <c r="U5019" s="8"/>
      <c r="V5019" s="8"/>
      <c r="W5019" s="8" t="str">
        <f t="shared" si="158"/>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9"/>
        <v>-</v>
      </c>
      <c r="R5020" s="9"/>
      <c r="S5020" s="9"/>
      <c r="T5020" s="9"/>
      <c r="U5020" s="9"/>
      <c r="V5020" s="9"/>
      <c r="W5020" s="9" t="str">
        <f t="shared" si="158"/>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9"/>
        <v>-</v>
      </c>
      <c r="R5021" s="8"/>
      <c r="S5021" s="8"/>
      <c r="T5021" s="8"/>
      <c r="U5021" s="8"/>
      <c r="V5021" s="8"/>
      <c r="W5021" s="8" t="str">
        <f t="shared" si="158"/>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9"/>
        <v>-</v>
      </c>
      <c r="R5022" s="9"/>
      <c r="S5022" s="9"/>
      <c r="T5022" s="9"/>
      <c r="U5022" s="9"/>
      <c r="V5022" s="9"/>
      <c r="W5022" s="9" t="str">
        <f t="shared" si="158"/>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9"/>
        <v>-</v>
      </c>
      <c r="R5023" s="8"/>
      <c r="S5023" s="8"/>
      <c r="T5023" s="8"/>
      <c r="U5023" s="8"/>
      <c r="V5023" s="8"/>
      <c r="W5023" s="8" t="str">
        <f t="shared" si="158"/>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9"/>
        <v>-</v>
      </c>
      <c r="R5024" s="9"/>
      <c r="S5024" s="9"/>
      <c r="T5024" s="9"/>
      <c r="U5024" s="9"/>
      <c r="V5024" s="9"/>
      <c r="W5024" s="9" t="str">
        <f t="shared" si="158"/>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9"/>
        <v>-</v>
      </c>
      <c r="R5025" s="8"/>
      <c r="S5025" s="8"/>
      <c r="T5025" s="8"/>
      <c r="U5025" s="8"/>
      <c r="V5025" s="8"/>
      <c r="W5025" s="8" t="str">
        <f t="shared" si="158"/>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9"/>
        <v>-</v>
      </c>
      <c r="R5026" s="9"/>
      <c r="S5026" s="9"/>
      <c r="T5026" s="9"/>
      <c r="U5026" s="9"/>
      <c r="V5026" s="9"/>
      <c r="W5026" s="9" t="str">
        <f t="shared" si="158"/>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9"/>
        <v>-</v>
      </c>
      <c r="R5027" s="8"/>
      <c r="S5027" s="8"/>
      <c r="T5027" s="8"/>
      <c r="U5027" s="8"/>
      <c r="V5027" s="8"/>
      <c r="W5027" s="8" t="str">
        <f t="shared" si="158"/>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9"/>
        <v>-</v>
      </c>
      <c r="R5028" s="9"/>
      <c r="S5028" s="9"/>
      <c r="T5028" s="9"/>
      <c r="U5028" s="9"/>
      <c r="V5028" s="9"/>
      <c r="W5028" s="9" t="str">
        <f t="shared" si="158"/>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9"/>
        <v>-</v>
      </c>
      <c r="R5029" s="8"/>
      <c r="S5029" s="8"/>
      <c r="T5029" s="8"/>
      <c r="U5029" s="8"/>
      <c r="V5029" s="8"/>
      <c r="W5029" s="8" t="str">
        <f t="shared" si="158"/>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9"/>
        <v>-</v>
      </c>
      <c r="R5030" s="9"/>
      <c r="S5030" s="9"/>
      <c r="T5030" s="9"/>
      <c r="U5030" s="9"/>
      <c r="V5030" s="9"/>
      <c r="W5030" s="9" t="str">
        <f t="shared" si="158"/>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9"/>
        <v>-</v>
      </c>
      <c r="R5031" s="8"/>
      <c r="S5031" s="8"/>
      <c r="T5031" s="8"/>
      <c r="U5031" s="8"/>
      <c r="V5031" s="8"/>
      <c r="W5031" s="8" t="str">
        <f t="shared" si="158"/>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9"/>
        <v>-</v>
      </c>
      <c r="R5032" s="9"/>
      <c r="S5032" s="9"/>
      <c r="T5032" s="9"/>
      <c r="U5032" s="9"/>
      <c r="V5032" s="9"/>
      <c r="W5032" s="9" t="str">
        <f t="shared" si="158"/>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9"/>
        <v>-</v>
      </c>
      <c r="R5033" s="8"/>
      <c r="S5033" s="8"/>
      <c r="T5033" s="8"/>
      <c r="U5033" s="8"/>
      <c r="V5033" s="8"/>
      <c r="W5033" s="8" t="str">
        <f t="shared" si="158"/>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9"/>
        <v>-</v>
      </c>
      <c r="R5034" s="9"/>
      <c r="S5034" s="9"/>
      <c r="T5034" s="9"/>
      <c r="U5034" s="9"/>
      <c r="V5034" s="9"/>
      <c r="W5034" s="9" t="str">
        <f t="shared" si="158"/>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9"/>
        <v>-</v>
      </c>
      <c r="R5035" s="8"/>
      <c r="S5035" s="8"/>
      <c r="T5035" s="8"/>
      <c r="U5035" s="8"/>
      <c r="V5035" s="8"/>
      <c r="W5035" s="8" t="str">
        <f t="shared" si="158"/>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9"/>
        <v>-</v>
      </c>
      <c r="R5036" s="9"/>
      <c r="S5036" s="9"/>
      <c r="T5036" s="9"/>
      <c r="U5036" s="9"/>
      <c r="V5036" s="9"/>
      <c r="W5036" s="9" t="str">
        <f t="shared" si="158"/>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9"/>
        <v>-</v>
      </c>
      <c r="R5037" s="8"/>
      <c r="S5037" s="8"/>
      <c r="T5037" s="8"/>
      <c r="U5037" s="8"/>
      <c r="V5037" s="8"/>
      <c r="W5037" s="8" t="str">
        <f t="shared" si="158"/>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9"/>
        <v>-</v>
      </c>
      <c r="R5038" s="9"/>
      <c r="S5038" s="9"/>
      <c r="T5038" s="9"/>
      <c r="U5038" s="9"/>
      <c r="V5038" s="9"/>
      <c r="W5038" s="9" t="str">
        <f t="shared" si="158"/>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9"/>
        <v>-</v>
      </c>
      <c r="R5039" s="8"/>
      <c r="S5039" s="8"/>
      <c r="T5039" s="8"/>
      <c r="U5039" s="8"/>
      <c r="V5039" s="8"/>
      <c r="W5039" s="8" t="str">
        <f t="shared" si="158"/>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9"/>
        <v>-</v>
      </c>
      <c r="R5040" s="9"/>
      <c r="S5040" s="9"/>
      <c r="T5040" s="9"/>
      <c r="U5040" s="9"/>
      <c r="V5040" s="9"/>
      <c r="W5040" s="9" t="str">
        <f t="shared" si="158"/>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9"/>
        <v>-</v>
      </c>
      <c r="R5041" s="8"/>
      <c r="S5041" s="8"/>
      <c r="T5041" s="8"/>
      <c r="U5041" s="8"/>
      <c r="V5041" s="8"/>
      <c r="W5041" s="8" t="str">
        <f t="shared" si="158"/>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9"/>
        <v>-</v>
      </c>
      <c r="R5042" s="9"/>
      <c r="S5042" s="9"/>
      <c r="T5042" s="9"/>
      <c r="U5042" s="9"/>
      <c r="V5042" s="9"/>
      <c r="W5042" s="9" t="str">
        <f t="shared" si="158"/>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9"/>
        <v>-</v>
      </c>
      <c r="R5043" s="8"/>
      <c r="S5043" s="8"/>
      <c r="T5043" s="8"/>
      <c r="U5043" s="8"/>
      <c r="V5043" s="8"/>
      <c r="W5043" s="8" t="str">
        <f t="shared" si="158"/>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9"/>
        <v>-</v>
      </c>
      <c r="R5044" s="9"/>
      <c r="S5044" s="9"/>
      <c r="T5044" s="9"/>
      <c r="U5044" s="9"/>
      <c r="V5044" s="9"/>
      <c r="W5044" s="9" t="str">
        <f t="shared" si="158"/>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9"/>
        <v>-</v>
      </c>
      <c r="R5045" s="8"/>
      <c r="S5045" s="8"/>
      <c r="T5045" s="8"/>
      <c r="U5045" s="8"/>
      <c r="V5045" s="8"/>
      <c r="W5045" s="8" t="str">
        <f t="shared" si="158"/>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9"/>
        <v>-</v>
      </c>
      <c r="R5046" s="9"/>
      <c r="S5046" s="9"/>
      <c r="T5046" s="9"/>
      <c r="U5046" s="9"/>
      <c r="V5046" s="9"/>
      <c r="W5046" s="9" t="str">
        <f t="shared" si="158"/>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9"/>
        <v>-</v>
      </c>
      <c r="R5047" s="8"/>
      <c r="S5047" s="8"/>
      <c r="T5047" s="8"/>
      <c r="U5047" s="8"/>
      <c r="V5047" s="8"/>
      <c r="W5047" s="8" t="str">
        <f t="shared" si="158"/>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9"/>
        <v>-</v>
      </c>
      <c r="R5048" s="9"/>
      <c r="S5048" s="9"/>
      <c r="T5048" s="9"/>
      <c r="U5048" s="9"/>
      <c r="V5048" s="9"/>
      <c r="W5048" s="9" t="str">
        <f t="shared" si="158"/>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9"/>
        <v>-</v>
      </c>
      <c r="R5049" s="8"/>
      <c r="S5049" s="8"/>
      <c r="T5049" s="8"/>
      <c r="U5049" s="8"/>
      <c r="V5049" s="8"/>
      <c r="W5049" s="8" t="str">
        <f t="shared" si="158"/>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9"/>
        <v>-</v>
      </c>
      <c r="R5050" s="9"/>
      <c r="S5050" s="9"/>
      <c r="T5050" s="9"/>
      <c r="U5050" s="9"/>
      <c r="V5050" s="9"/>
      <c r="W5050" s="9" t="str">
        <f t="shared" si="158"/>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9"/>
        <v>-</v>
      </c>
      <c r="R5051" s="8"/>
      <c r="S5051" s="8"/>
      <c r="T5051" s="8"/>
      <c r="U5051" s="8"/>
      <c r="V5051" s="8"/>
      <c r="W5051" s="8" t="str">
        <f t="shared" si="158"/>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9"/>
        <v>-</v>
      </c>
      <c r="R5052" s="9"/>
      <c r="S5052" s="9"/>
      <c r="T5052" s="9"/>
      <c r="U5052" s="9"/>
      <c r="V5052" s="9"/>
      <c r="W5052" s="9" t="str">
        <f t="shared" si="158"/>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9"/>
        <v>-</v>
      </c>
      <c r="R5053" s="8"/>
      <c r="S5053" s="8"/>
      <c r="T5053" s="8"/>
      <c r="U5053" s="8"/>
      <c r="V5053" s="8"/>
      <c r="W5053" s="8" t="str">
        <f t="shared" si="158"/>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9"/>
        <v>-</v>
      </c>
      <c r="R5054" s="9"/>
      <c r="S5054" s="9"/>
      <c r="T5054" s="9"/>
      <c r="U5054" s="9"/>
      <c r="V5054" s="9"/>
      <c r="W5054" s="9" t="str">
        <f t="shared" si="158"/>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9"/>
        <v>-</v>
      </c>
      <c r="R5055" s="8"/>
      <c r="S5055" s="8"/>
      <c r="T5055" s="8"/>
      <c r="U5055" s="8"/>
      <c r="V5055" s="8"/>
      <c r="W5055" s="8" t="str">
        <f t="shared" si="158"/>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9"/>
        <v>-</v>
      </c>
      <c r="R5056" s="9"/>
      <c r="S5056" s="9"/>
      <c r="T5056" s="9"/>
      <c r="U5056" s="9"/>
      <c r="V5056" s="9"/>
      <c r="W5056" s="9" t="str">
        <f t="shared" si="158"/>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9"/>
        <v>-</v>
      </c>
      <c r="R5057" s="8"/>
      <c r="S5057" s="8"/>
      <c r="T5057" s="8"/>
      <c r="U5057" s="8"/>
      <c r="V5057" s="8"/>
      <c r="W5057" s="8" t="str">
        <f t="shared" si="158"/>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9"/>
        <v>-</v>
      </c>
      <c r="R5058" s="9"/>
      <c r="S5058" s="9"/>
      <c r="T5058" s="9"/>
      <c r="U5058" s="9"/>
      <c r="V5058" s="9"/>
      <c r="W5058" s="9" t="str">
        <f t="shared" si="158"/>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9"/>
        <v>-</v>
      </c>
      <c r="R5059" s="8"/>
      <c r="S5059" s="8"/>
      <c r="T5059" s="8"/>
      <c r="U5059" s="8"/>
      <c r="V5059" s="8"/>
      <c r="W5059" s="8" t="str">
        <f t="shared" si="158"/>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9"/>
        <v>-</v>
      </c>
      <c r="R5060" s="9"/>
      <c r="S5060" s="9"/>
      <c r="T5060" s="9"/>
      <c r="U5060" s="9"/>
      <c r="V5060" s="9"/>
      <c r="W5060" s="9" t="str">
        <f t="shared" si="158"/>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9"/>
        <v>-</v>
      </c>
      <c r="R5061" s="8"/>
      <c r="S5061" s="8"/>
      <c r="T5061" s="8"/>
      <c r="U5061" s="8"/>
      <c r="V5061" s="8"/>
      <c r="W5061" s="8" t="str">
        <f t="shared" ref="W5061:W5124" si="160">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1">IF(B5062&gt;1/1/1900, (IF(R5062="Closed",(DATEDIF(B5062,P5062,"d"))-(DATEDIF(M5062,O5062,"d")),IF(OR(R5062="Pending",ISBLANK(P5062)),TODAY()-B5062))),"-")</f>
        <v>-</v>
      </c>
      <c r="R5062" s="9"/>
      <c r="S5062" s="9"/>
      <c r="T5062" s="9"/>
      <c r="U5062" s="9"/>
      <c r="V5062" s="9"/>
      <c r="W5062" s="9" t="str">
        <f t="shared" si="160"/>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1"/>
        <v>-</v>
      </c>
      <c r="R5063" s="8"/>
      <c r="S5063" s="8"/>
      <c r="T5063" s="8"/>
      <c r="U5063" s="8"/>
      <c r="V5063" s="8"/>
      <c r="W5063" s="8" t="str">
        <f t="shared" si="160"/>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1"/>
        <v>-</v>
      </c>
      <c r="R5064" s="9"/>
      <c r="S5064" s="9"/>
      <c r="T5064" s="9"/>
      <c r="U5064" s="9"/>
      <c r="V5064" s="9"/>
      <c r="W5064" s="9" t="str">
        <f t="shared" si="160"/>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1"/>
        <v>-</v>
      </c>
      <c r="R5065" s="8"/>
      <c r="S5065" s="8"/>
      <c r="T5065" s="8"/>
      <c r="U5065" s="8"/>
      <c r="V5065" s="8"/>
      <c r="W5065" s="8" t="str">
        <f t="shared" si="160"/>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1"/>
        <v>-</v>
      </c>
      <c r="R5066" s="9"/>
      <c r="S5066" s="9"/>
      <c r="T5066" s="9"/>
      <c r="U5066" s="9"/>
      <c r="V5066" s="9"/>
      <c r="W5066" s="9" t="str">
        <f t="shared" si="160"/>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1"/>
        <v>-</v>
      </c>
      <c r="R5067" s="8"/>
      <c r="S5067" s="8"/>
      <c r="T5067" s="8"/>
      <c r="U5067" s="8"/>
      <c r="V5067" s="8"/>
      <c r="W5067" s="8" t="str">
        <f t="shared" si="160"/>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1"/>
        <v>-</v>
      </c>
      <c r="R5068" s="9"/>
      <c r="S5068" s="9"/>
      <c r="T5068" s="9"/>
      <c r="U5068" s="9"/>
      <c r="V5068" s="9"/>
      <c r="W5068" s="9" t="str">
        <f t="shared" si="160"/>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1"/>
        <v>-</v>
      </c>
      <c r="R5069" s="8"/>
      <c r="S5069" s="8"/>
      <c r="T5069" s="8"/>
      <c r="U5069" s="8"/>
      <c r="V5069" s="8"/>
      <c r="W5069" s="8" t="str">
        <f t="shared" si="160"/>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1"/>
        <v>-</v>
      </c>
      <c r="R5070" s="9"/>
      <c r="S5070" s="9"/>
      <c r="T5070" s="9"/>
      <c r="U5070" s="9"/>
      <c r="V5070" s="9"/>
      <c r="W5070" s="9" t="str">
        <f t="shared" si="160"/>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1"/>
        <v>-</v>
      </c>
      <c r="R5071" s="8"/>
      <c r="S5071" s="8"/>
      <c r="T5071" s="8"/>
      <c r="U5071" s="8"/>
      <c r="V5071" s="8"/>
      <c r="W5071" s="8" t="str">
        <f t="shared" si="160"/>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1"/>
        <v>-</v>
      </c>
      <c r="R5072" s="9"/>
      <c r="S5072" s="9"/>
      <c r="T5072" s="9"/>
      <c r="U5072" s="9"/>
      <c r="V5072" s="9"/>
      <c r="W5072" s="9" t="str">
        <f t="shared" si="160"/>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1"/>
        <v>-</v>
      </c>
      <c r="R5073" s="8"/>
      <c r="S5073" s="8"/>
      <c r="T5073" s="8"/>
      <c r="U5073" s="8"/>
      <c r="V5073" s="8"/>
      <c r="W5073" s="8" t="str">
        <f t="shared" si="160"/>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1"/>
        <v>-</v>
      </c>
      <c r="R5074" s="9"/>
      <c r="S5074" s="9"/>
      <c r="T5074" s="9"/>
      <c r="U5074" s="9"/>
      <c r="V5074" s="9"/>
      <c r="W5074" s="9" t="str">
        <f t="shared" si="160"/>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1"/>
        <v>-</v>
      </c>
      <c r="R5075" s="8"/>
      <c r="S5075" s="8"/>
      <c r="T5075" s="8"/>
      <c r="U5075" s="8"/>
      <c r="V5075" s="8"/>
      <c r="W5075" s="8" t="str">
        <f t="shared" si="160"/>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1"/>
        <v>-</v>
      </c>
      <c r="R5076" s="9"/>
      <c r="S5076" s="9"/>
      <c r="T5076" s="9"/>
      <c r="U5076" s="9"/>
      <c r="V5076" s="9"/>
      <c r="W5076" s="9" t="str">
        <f t="shared" si="160"/>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1"/>
        <v>-</v>
      </c>
      <c r="R5077" s="8"/>
      <c r="S5077" s="8"/>
      <c r="T5077" s="8"/>
      <c r="U5077" s="8"/>
      <c r="V5077" s="8"/>
      <c r="W5077" s="8" t="str">
        <f t="shared" si="160"/>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1"/>
        <v>-</v>
      </c>
      <c r="R5078" s="9"/>
      <c r="S5078" s="9"/>
      <c r="T5078" s="9"/>
      <c r="U5078" s="9"/>
      <c r="V5078" s="9"/>
      <c r="W5078" s="9" t="str">
        <f t="shared" si="160"/>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1"/>
        <v>-</v>
      </c>
      <c r="R5079" s="8"/>
      <c r="S5079" s="8"/>
      <c r="T5079" s="8"/>
      <c r="U5079" s="8"/>
      <c r="V5079" s="8"/>
      <c r="W5079" s="8" t="str">
        <f t="shared" si="160"/>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1"/>
        <v>-</v>
      </c>
      <c r="R5080" s="9"/>
      <c r="S5080" s="9"/>
      <c r="T5080" s="9"/>
      <c r="U5080" s="9"/>
      <c r="V5080" s="9"/>
      <c r="W5080" s="9" t="str">
        <f t="shared" si="160"/>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1"/>
        <v>-</v>
      </c>
      <c r="R5081" s="8"/>
      <c r="S5081" s="8"/>
      <c r="T5081" s="8"/>
      <c r="U5081" s="8"/>
      <c r="V5081" s="8"/>
      <c r="W5081" s="8" t="str">
        <f t="shared" si="160"/>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1"/>
        <v>-</v>
      </c>
      <c r="R5082" s="9"/>
      <c r="S5082" s="9"/>
      <c r="T5082" s="9"/>
      <c r="U5082" s="9"/>
      <c r="V5082" s="9"/>
      <c r="W5082" s="9" t="str">
        <f t="shared" si="160"/>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1"/>
        <v>-</v>
      </c>
      <c r="R5083" s="8"/>
      <c r="S5083" s="8"/>
      <c r="T5083" s="8"/>
      <c r="U5083" s="8"/>
      <c r="V5083" s="8"/>
      <c r="W5083" s="8" t="str">
        <f t="shared" si="160"/>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1"/>
        <v>-</v>
      </c>
      <c r="R5084" s="9"/>
      <c r="S5084" s="9"/>
      <c r="T5084" s="9"/>
      <c r="U5084" s="9"/>
      <c r="V5084" s="9"/>
      <c r="W5084" s="9" t="str">
        <f t="shared" si="160"/>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1"/>
        <v>-</v>
      </c>
      <c r="R5085" s="8"/>
      <c r="S5085" s="8"/>
      <c r="T5085" s="8"/>
      <c r="U5085" s="8"/>
      <c r="V5085" s="8"/>
      <c r="W5085" s="8" t="str">
        <f t="shared" si="160"/>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1"/>
        <v>-</v>
      </c>
      <c r="R5086" s="9"/>
      <c r="S5086" s="9"/>
      <c r="T5086" s="9"/>
      <c r="U5086" s="9"/>
      <c r="V5086" s="9"/>
      <c r="W5086" s="9" t="str">
        <f t="shared" si="160"/>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1"/>
        <v>-</v>
      </c>
      <c r="R5087" s="8"/>
      <c r="S5087" s="8"/>
      <c r="T5087" s="8"/>
      <c r="U5087" s="8"/>
      <c r="V5087" s="8"/>
      <c r="W5087" s="8" t="str">
        <f t="shared" si="160"/>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1"/>
        <v>-</v>
      </c>
      <c r="R5088" s="9"/>
      <c r="S5088" s="9"/>
      <c r="T5088" s="9"/>
      <c r="U5088" s="9"/>
      <c r="V5088" s="9"/>
      <c r="W5088" s="9" t="str">
        <f t="shared" si="160"/>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1"/>
        <v>-</v>
      </c>
      <c r="R5089" s="8"/>
      <c r="S5089" s="8"/>
      <c r="T5089" s="8"/>
      <c r="U5089" s="8"/>
      <c r="V5089" s="8"/>
      <c r="W5089" s="8" t="str">
        <f t="shared" si="160"/>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1"/>
        <v>-</v>
      </c>
      <c r="R5090" s="9"/>
      <c r="S5090" s="9"/>
      <c r="T5090" s="9"/>
      <c r="U5090" s="9"/>
      <c r="V5090" s="9"/>
      <c r="W5090" s="9" t="str">
        <f t="shared" si="160"/>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1"/>
        <v>-</v>
      </c>
      <c r="R5091" s="8"/>
      <c r="S5091" s="8"/>
      <c r="T5091" s="8"/>
      <c r="U5091" s="8"/>
      <c r="V5091" s="8"/>
      <c r="W5091" s="8" t="str">
        <f t="shared" si="160"/>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1"/>
        <v>-</v>
      </c>
      <c r="R5092" s="9"/>
      <c r="S5092" s="9"/>
      <c r="T5092" s="9"/>
      <c r="U5092" s="9"/>
      <c r="V5092" s="9"/>
      <c r="W5092" s="9" t="str">
        <f t="shared" si="160"/>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1"/>
        <v>-</v>
      </c>
      <c r="R5093" s="8"/>
      <c r="S5093" s="8"/>
      <c r="T5093" s="8"/>
      <c r="U5093" s="8"/>
      <c r="V5093" s="8"/>
      <c r="W5093" s="8" t="str">
        <f t="shared" si="160"/>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1"/>
        <v>-</v>
      </c>
      <c r="R5094" s="9"/>
      <c r="S5094" s="9"/>
      <c r="T5094" s="9"/>
      <c r="U5094" s="9"/>
      <c r="V5094" s="9"/>
      <c r="W5094" s="9" t="str">
        <f t="shared" si="160"/>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1"/>
        <v>-</v>
      </c>
      <c r="R5095" s="8"/>
      <c r="S5095" s="8"/>
      <c r="T5095" s="8"/>
      <c r="U5095" s="8"/>
      <c r="V5095" s="8"/>
      <c r="W5095" s="8" t="str">
        <f t="shared" si="160"/>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1"/>
        <v>-</v>
      </c>
      <c r="R5096" s="9"/>
      <c r="S5096" s="9"/>
      <c r="T5096" s="9"/>
      <c r="U5096" s="9"/>
      <c r="V5096" s="9"/>
      <c r="W5096" s="9" t="str">
        <f t="shared" si="160"/>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1"/>
        <v>-</v>
      </c>
      <c r="R5097" s="8"/>
      <c r="S5097" s="8"/>
      <c r="T5097" s="8"/>
      <c r="U5097" s="8"/>
      <c r="V5097" s="8"/>
      <c r="W5097" s="8" t="str">
        <f t="shared" si="160"/>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1"/>
        <v>-</v>
      </c>
      <c r="R5098" s="9"/>
      <c r="S5098" s="9"/>
      <c r="T5098" s="9"/>
      <c r="U5098" s="9"/>
      <c r="V5098" s="9"/>
      <c r="W5098" s="9" t="str">
        <f t="shared" si="160"/>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1"/>
        <v>-</v>
      </c>
      <c r="R5099" s="8"/>
      <c r="S5099" s="8"/>
      <c r="T5099" s="8"/>
      <c r="U5099" s="8"/>
      <c r="V5099" s="8"/>
      <c r="W5099" s="8" t="str">
        <f t="shared" si="160"/>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1"/>
        <v>-</v>
      </c>
      <c r="R5100" s="9"/>
      <c r="S5100" s="9"/>
      <c r="T5100" s="9"/>
      <c r="U5100" s="9"/>
      <c r="V5100" s="9"/>
      <c r="W5100" s="9" t="str">
        <f t="shared" si="160"/>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1"/>
        <v>-</v>
      </c>
      <c r="R5101" s="8"/>
      <c r="S5101" s="8"/>
      <c r="T5101" s="8"/>
      <c r="U5101" s="8"/>
      <c r="V5101" s="8"/>
      <c r="W5101" s="8" t="str">
        <f t="shared" si="160"/>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1"/>
        <v>-</v>
      </c>
      <c r="R5102" s="9"/>
      <c r="S5102" s="9"/>
      <c r="T5102" s="9"/>
      <c r="U5102" s="9"/>
      <c r="V5102" s="9"/>
      <c r="W5102" s="9" t="str">
        <f t="shared" si="160"/>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1"/>
        <v>-</v>
      </c>
      <c r="R5103" s="8"/>
      <c r="S5103" s="8"/>
      <c r="T5103" s="8"/>
      <c r="U5103" s="8"/>
      <c r="V5103" s="8"/>
      <c r="W5103" s="8" t="str">
        <f t="shared" si="160"/>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1"/>
        <v>-</v>
      </c>
      <c r="R5104" s="9"/>
      <c r="S5104" s="9"/>
      <c r="T5104" s="9"/>
      <c r="U5104" s="9"/>
      <c r="V5104" s="9"/>
      <c r="W5104" s="9" t="str">
        <f t="shared" si="160"/>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1"/>
        <v>-</v>
      </c>
      <c r="R5105" s="8"/>
      <c r="S5105" s="8"/>
      <c r="T5105" s="8"/>
      <c r="U5105" s="8"/>
      <c r="V5105" s="8"/>
      <c r="W5105" s="8" t="str">
        <f t="shared" si="160"/>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1"/>
        <v>-</v>
      </c>
      <c r="R5106" s="9"/>
      <c r="S5106" s="9"/>
      <c r="T5106" s="9"/>
      <c r="U5106" s="9"/>
      <c r="V5106" s="9"/>
      <c r="W5106" s="9" t="str">
        <f t="shared" si="160"/>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1"/>
        <v>-</v>
      </c>
      <c r="R5107" s="8"/>
      <c r="S5107" s="8"/>
      <c r="T5107" s="8"/>
      <c r="U5107" s="8"/>
      <c r="V5107" s="8"/>
      <c r="W5107" s="8" t="str">
        <f t="shared" si="160"/>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1"/>
        <v>-</v>
      </c>
      <c r="R5108" s="9"/>
      <c r="S5108" s="9"/>
      <c r="T5108" s="9"/>
      <c r="U5108" s="9"/>
      <c r="V5108" s="9"/>
      <c r="W5108" s="9" t="str">
        <f t="shared" si="160"/>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1"/>
        <v>-</v>
      </c>
      <c r="R5109" s="8"/>
      <c r="S5109" s="8"/>
      <c r="T5109" s="8"/>
      <c r="U5109" s="8"/>
      <c r="V5109" s="8"/>
      <c r="W5109" s="8" t="str">
        <f t="shared" si="160"/>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1"/>
        <v>-</v>
      </c>
      <c r="R5110" s="9"/>
      <c r="S5110" s="9"/>
      <c r="T5110" s="9"/>
      <c r="U5110" s="9"/>
      <c r="V5110" s="9"/>
      <c r="W5110" s="9" t="str">
        <f t="shared" si="160"/>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1"/>
        <v>-</v>
      </c>
      <c r="R5111" s="8"/>
      <c r="S5111" s="8"/>
      <c r="T5111" s="8"/>
      <c r="U5111" s="8"/>
      <c r="V5111" s="8"/>
      <c r="W5111" s="8" t="str">
        <f t="shared" si="160"/>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1"/>
        <v>-</v>
      </c>
      <c r="R5112" s="9"/>
      <c r="S5112" s="9"/>
      <c r="T5112" s="9"/>
      <c r="U5112" s="9"/>
      <c r="V5112" s="9"/>
      <c r="W5112" s="9" t="str">
        <f t="shared" si="160"/>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1"/>
        <v>-</v>
      </c>
      <c r="R5113" s="8"/>
      <c r="S5113" s="8"/>
      <c r="T5113" s="8"/>
      <c r="U5113" s="8"/>
      <c r="V5113" s="8"/>
      <c r="W5113" s="8" t="str">
        <f t="shared" si="160"/>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1"/>
        <v>-</v>
      </c>
      <c r="R5114" s="9"/>
      <c r="S5114" s="9"/>
      <c r="T5114" s="9"/>
      <c r="U5114" s="9"/>
      <c r="V5114" s="9"/>
      <c r="W5114" s="9" t="str">
        <f t="shared" si="160"/>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1"/>
        <v>-</v>
      </c>
      <c r="R5115" s="8"/>
      <c r="S5115" s="8"/>
      <c r="T5115" s="8"/>
      <c r="U5115" s="8"/>
      <c r="V5115" s="8"/>
      <c r="W5115" s="8" t="str">
        <f t="shared" si="160"/>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1"/>
        <v>-</v>
      </c>
      <c r="R5116" s="9"/>
      <c r="S5116" s="9"/>
      <c r="T5116" s="9"/>
      <c r="U5116" s="9"/>
      <c r="V5116" s="9"/>
      <c r="W5116" s="9" t="str">
        <f t="shared" si="160"/>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1"/>
        <v>-</v>
      </c>
      <c r="R5117" s="8"/>
      <c r="S5117" s="8"/>
      <c r="T5117" s="8"/>
      <c r="U5117" s="8"/>
      <c r="V5117" s="8"/>
      <c r="W5117" s="8" t="str">
        <f t="shared" si="160"/>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1"/>
        <v>-</v>
      </c>
      <c r="R5118" s="9"/>
      <c r="S5118" s="9"/>
      <c r="T5118" s="9"/>
      <c r="U5118" s="9"/>
      <c r="V5118" s="9"/>
      <c r="W5118" s="9" t="str">
        <f t="shared" si="160"/>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1"/>
        <v>-</v>
      </c>
      <c r="R5119" s="8"/>
      <c r="S5119" s="8"/>
      <c r="T5119" s="8"/>
      <c r="U5119" s="8"/>
      <c r="V5119" s="8"/>
      <c r="W5119" s="8" t="str">
        <f t="shared" si="160"/>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1"/>
        <v>-</v>
      </c>
      <c r="R5120" s="9"/>
      <c r="S5120" s="9"/>
      <c r="T5120" s="9"/>
      <c r="U5120" s="9"/>
      <c r="V5120" s="9"/>
      <c r="W5120" s="9" t="str">
        <f t="shared" si="160"/>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1"/>
        <v>-</v>
      </c>
      <c r="R5121" s="8"/>
      <c r="S5121" s="8"/>
      <c r="T5121" s="8"/>
      <c r="U5121" s="8"/>
      <c r="V5121" s="8"/>
      <c r="W5121" s="8" t="str">
        <f t="shared" si="160"/>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1"/>
        <v>-</v>
      </c>
      <c r="R5122" s="9"/>
      <c r="S5122" s="9"/>
      <c r="T5122" s="9"/>
      <c r="U5122" s="9"/>
      <c r="V5122" s="9"/>
      <c r="W5122" s="9" t="str">
        <f t="shared" si="160"/>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1"/>
        <v>-</v>
      </c>
      <c r="R5123" s="8"/>
      <c r="S5123" s="8"/>
      <c r="T5123" s="8"/>
      <c r="U5123" s="8"/>
      <c r="V5123" s="8"/>
      <c r="W5123" s="8" t="str">
        <f t="shared" si="160"/>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1"/>
        <v>-</v>
      </c>
      <c r="R5124" s="9"/>
      <c r="S5124" s="9"/>
      <c r="T5124" s="9"/>
      <c r="U5124" s="9"/>
      <c r="V5124" s="9"/>
      <c r="W5124" s="9" t="str">
        <f t="shared" si="160"/>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1"/>
        <v>-</v>
      </c>
      <c r="R5125" s="8"/>
      <c r="S5125" s="8"/>
      <c r="T5125" s="8"/>
      <c r="U5125" s="8"/>
      <c r="V5125" s="8"/>
      <c r="W5125" s="8" t="str">
        <f t="shared" ref="W5125:W5188" si="162">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3">IF(B5126&gt;1/1/1900, (IF(R5126="Closed",(DATEDIF(B5126,P5126,"d"))-(DATEDIF(M5126,O5126,"d")),IF(OR(R5126="Pending",ISBLANK(P5126)),TODAY()-B5126))),"-")</f>
        <v>-</v>
      </c>
      <c r="R5126" s="9"/>
      <c r="S5126" s="9"/>
      <c r="T5126" s="9"/>
      <c r="U5126" s="9"/>
      <c r="V5126" s="9"/>
      <c r="W5126" s="9" t="str">
        <f t="shared" si="162"/>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3"/>
        <v>-</v>
      </c>
      <c r="R5127" s="8"/>
      <c r="S5127" s="8"/>
      <c r="T5127" s="8"/>
      <c r="U5127" s="8"/>
      <c r="V5127" s="8"/>
      <c r="W5127" s="8" t="str">
        <f t="shared" si="162"/>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3"/>
        <v>-</v>
      </c>
      <c r="R5128" s="9"/>
      <c r="S5128" s="9"/>
      <c r="T5128" s="9"/>
      <c r="U5128" s="9"/>
      <c r="V5128" s="9"/>
      <c r="W5128" s="9" t="str">
        <f t="shared" si="162"/>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3"/>
        <v>-</v>
      </c>
      <c r="R5129" s="8"/>
      <c r="S5129" s="8"/>
      <c r="T5129" s="8"/>
      <c r="U5129" s="8"/>
      <c r="V5129" s="8"/>
      <c r="W5129" s="8" t="str">
        <f t="shared" si="162"/>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3"/>
        <v>-</v>
      </c>
      <c r="R5130" s="9"/>
      <c r="S5130" s="9"/>
      <c r="T5130" s="9"/>
      <c r="U5130" s="9"/>
      <c r="V5130" s="9"/>
      <c r="W5130" s="9" t="str">
        <f t="shared" si="162"/>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3"/>
        <v>-</v>
      </c>
      <c r="R5131" s="8"/>
      <c r="S5131" s="8"/>
      <c r="T5131" s="8"/>
      <c r="U5131" s="8"/>
      <c r="V5131" s="8"/>
      <c r="W5131" s="8" t="str">
        <f t="shared" si="162"/>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3"/>
        <v>-</v>
      </c>
      <c r="R5132" s="9"/>
      <c r="S5132" s="9"/>
      <c r="T5132" s="9"/>
      <c r="U5132" s="9"/>
      <c r="V5132" s="9"/>
      <c r="W5132" s="9" t="str">
        <f t="shared" si="162"/>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3"/>
        <v>-</v>
      </c>
      <c r="R5133" s="8"/>
      <c r="S5133" s="8"/>
      <c r="T5133" s="8"/>
      <c r="U5133" s="8"/>
      <c r="V5133" s="8"/>
      <c r="W5133" s="8" t="str">
        <f t="shared" si="162"/>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3"/>
        <v>-</v>
      </c>
      <c r="R5134" s="9"/>
      <c r="S5134" s="9"/>
      <c r="T5134" s="9"/>
      <c r="U5134" s="9"/>
      <c r="V5134" s="9"/>
      <c r="W5134" s="9" t="str">
        <f t="shared" si="162"/>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3"/>
        <v>-</v>
      </c>
      <c r="R5135" s="8"/>
      <c r="S5135" s="8"/>
      <c r="T5135" s="8"/>
      <c r="U5135" s="8"/>
      <c r="V5135" s="8"/>
      <c r="W5135" s="8" t="str">
        <f t="shared" si="162"/>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3"/>
        <v>-</v>
      </c>
      <c r="R5136" s="9"/>
      <c r="S5136" s="9"/>
      <c r="T5136" s="9"/>
      <c r="U5136" s="9"/>
      <c r="V5136" s="9"/>
      <c r="W5136" s="9" t="str">
        <f t="shared" si="162"/>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3"/>
        <v>-</v>
      </c>
      <c r="R5137" s="8"/>
      <c r="S5137" s="8"/>
      <c r="T5137" s="8"/>
      <c r="U5137" s="8"/>
      <c r="V5137" s="8"/>
      <c r="W5137" s="8" t="str">
        <f t="shared" si="162"/>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3"/>
        <v>-</v>
      </c>
      <c r="R5138" s="9"/>
      <c r="S5138" s="9"/>
      <c r="T5138" s="9"/>
      <c r="U5138" s="9"/>
      <c r="V5138" s="9"/>
      <c r="W5138" s="9" t="str">
        <f t="shared" si="162"/>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3"/>
        <v>-</v>
      </c>
      <c r="R5139" s="8"/>
      <c r="S5139" s="8"/>
      <c r="T5139" s="8"/>
      <c r="U5139" s="8"/>
      <c r="V5139" s="8"/>
      <c r="W5139" s="8" t="str">
        <f t="shared" si="162"/>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3"/>
        <v>-</v>
      </c>
      <c r="R5140" s="9"/>
      <c r="S5140" s="9"/>
      <c r="T5140" s="9"/>
      <c r="U5140" s="9"/>
      <c r="V5140" s="9"/>
      <c r="W5140" s="9" t="str">
        <f t="shared" si="162"/>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3"/>
        <v>-</v>
      </c>
      <c r="R5141" s="8"/>
      <c r="S5141" s="8"/>
      <c r="T5141" s="8"/>
      <c r="U5141" s="8"/>
      <c r="V5141" s="8"/>
      <c r="W5141" s="8" t="str">
        <f t="shared" si="162"/>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3"/>
        <v>-</v>
      </c>
      <c r="R5142" s="9"/>
      <c r="S5142" s="9"/>
      <c r="T5142" s="9"/>
      <c r="U5142" s="9"/>
      <c r="V5142" s="9"/>
      <c r="W5142" s="9" t="str">
        <f t="shared" si="162"/>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3"/>
        <v>-</v>
      </c>
      <c r="R5143" s="8"/>
      <c r="S5143" s="8"/>
      <c r="T5143" s="8"/>
      <c r="U5143" s="8"/>
      <c r="V5143" s="8"/>
      <c r="W5143" s="8" t="str">
        <f t="shared" si="162"/>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3"/>
        <v>-</v>
      </c>
      <c r="R5144" s="9"/>
      <c r="S5144" s="9"/>
      <c r="T5144" s="9"/>
      <c r="U5144" s="9"/>
      <c r="V5144" s="9"/>
      <c r="W5144" s="9" t="str">
        <f t="shared" si="162"/>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3"/>
        <v>-</v>
      </c>
      <c r="R5145" s="8"/>
      <c r="S5145" s="8"/>
      <c r="T5145" s="8"/>
      <c r="U5145" s="8"/>
      <c r="V5145" s="8"/>
      <c r="W5145" s="8" t="str">
        <f t="shared" si="162"/>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3"/>
        <v>-</v>
      </c>
      <c r="R5146" s="9"/>
      <c r="S5146" s="9"/>
      <c r="T5146" s="9"/>
      <c r="U5146" s="9"/>
      <c r="V5146" s="9"/>
      <c r="W5146" s="9" t="str">
        <f t="shared" si="162"/>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3"/>
        <v>-</v>
      </c>
      <c r="R5147" s="8"/>
      <c r="S5147" s="8"/>
      <c r="T5147" s="8"/>
      <c r="U5147" s="8"/>
      <c r="V5147" s="8"/>
      <c r="W5147" s="8" t="str">
        <f t="shared" si="162"/>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3"/>
        <v>-</v>
      </c>
      <c r="R5148" s="9"/>
      <c r="S5148" s="9"/>
      <c r="T5148" s="9"/>
      <c r="U5148" s="9"/>
      <c r="V5148" s="9"/>
      <c r="W5148" s="9" t="str">
        <f t="shared" si="162"/>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3"/>
        <v>-</v>
      </c>
      <c r="R5149" s="8"/>
      <c r="S5149" s="8"/>
      <c r="T5149" s="8"/>
      <c r="U5149" s="8"/>
      <c r="V5149" s="8"/>
      <c r="W5149" s="8" t="str">
        <f t="shared" si="162"/>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3"/>
        <v>-</v>
      </c>
      <c r="R5150" s="9"/>
      <c r="S5150" s="9"/>
      <c r="T5150" s="9"/>
      <c r="U5150" s="9"/>
      <c r="V5150" s="9"/>
      <c r="W5150" s="9" t="str">
        <f t="shared" si="162"/>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3"/>
        <v>-</v>
      </c>
      <c r="R5151" s="8"/>
      <c r="S5151" s="8"/>
      <c r="T5151" s="8"/>
      <c r="U5151" s="8"/>
      <c r="V5151" s="8"/>
      <c r="W5151" s="8" t="str">
        <f t="shared" si="162"/>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3"/>
        <v>-</v>
      </c>
      <c r="R5152" s="9"/>
      <c r="S5152" s="9"/>
      <c r="T5152" s="9"/>
      <c r="U5152" s="9"/>
      <c r="V5152" s="9"/>
      <c r="W5152" s="9" t="str">
        <f t="shared" si="162"/>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3"/>
        <v>-</v>
      </c>
      <c r="R5153" s="8"/>
      <c r="S5153" s="8"/>
      <c r="T5153" s="8"/>
      <c r="U5153" s="8"/>
      <c r="V5153" s="8"/>
      <c r="W5153" s="8" t="str">
        <f t="shared" si="162"/>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3"/>
        <v>-</v>
      </c>
      <c r="R5154" s="9"/>
      <c r="S5154" s="9"/>
      <c r="T5154" s="9"/>
      <c r="U5154" s="9"/>
      <c r="V5154" s="9"/>
      <c r="W5154" s="9" t="str">
        <f t="shared" si="162"/>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3"/>
        <v>-</v>
      </c>
      <c r="R5155" s="8"/>
      <c r="S5155" s="8"/>
      <c r="T5155" s="8"/>
      <c r="U5155" s="8"/>
      <c r="V5155" s="8"/>
      <c r="W5155" s="8" t="str">
        <f t="shared" si="162"/>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3"/>
        <v>-</v>
      </c>
      <c r="R5156" s="9"/>
      <c r="S5156" s="9"/>
      <c r="T5156" s="9"/>
      <c r="U5156" s="9"/>
      <c r="V5156" s="9"/>
      <c r="W5156" s="9" t="str">
        <f t="shared" si="162"/>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3"/>
        <v>-</v>
      </c>
      <c r="R5157" s="8"/>
      <c r="S5157" s="8"/>
      <c r="T5157" s="8"/>
      <c r="U5157" s="8"/>
      <c r="V5157" s="8"/>
      <c r="W5157" s="8" t="str">
        <f t="shared" si="162"/>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3"/>
        <v>-</v>
      </c>
      <c r="R5158" s="9"/>
      <c r="S5158" s="9"/>
      <c r="T5158" s="9"/>
      <c r="U5158" s="9"/>
      <c r="V5158" s="9"/>
      <c r="W5158" s="9" t="str">
        <f t="shared" si="162"/>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3"/>
        <v>-</v>
      </c>
      <c r="R5159" s="8"/>
      <c r="S5159" s="8"/>
      <c r="T5159" s="8"/>
      <c r="U5159" s="8"/>
      <c r="V5159" s="8"/>
      <c r="W5159" s="8" t="str">
        <f t="shared" si="162"/>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3"/>
        <v>-</v>
      </c>
      <c r="R5160" s="9"/>
      <c r="S5160" s="9"/>
      <c r="T5160" s="9"/>
      <c r="U5160" s="9"/>
      <c r="V5160" s="9"/>
      <c r="W5160" s="9" t="str">
        <f t="shared" si="162"/>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3"/>
        <v>-</v>
      </c>
      <c r="R5161" s="8"/>
      <c r="S5161" s="8"/>
      <c r="T5161" s="8"/>
      <c r="U5161" s="8"/>
      <c r="V5161" s="8"/>
      <c r="W5161" s="8" t="str">
        <f t="shared" si="162"/>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3"/>
        <v>-</v>
      </c>
      <c r="R5162" s="9"/>
      <c r="S5162" s="9"/>
      <c r="T5162" s="9"/>
      <c r="U5162" s="9"/>
      <c r="V5162" s="9"/>
      <c r="W5162" s="9" t="str">
        <f t="shared" si="162"/>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3"/>
        <v>-</v>
      </c>
      <c r="R5163" s="8"/>
      <c r="S5163" s="8"/>
      <c r="T5163" s="8"/>
      <c r="U5163" s="8"/>
      <c r="V5163" s="8"/>
      <c r="W5163" s="8" t="str">
        <f t="shared" si="162"/>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3"/>
        <v>-</v>
      </c>
      <c r="R5164" s="9"/>
      <c r="S5164" s="9"/>
      <c r="T5164" s="9"/>
      <c r="U5164" s="9"/>
      <c r="V5164" s="9"/>
      <c r="W5164" s="9" t="str">
        <f t="shared" si="162"/>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3"/>
        <v>-</v>
      </c>
      <c r="R5165" s="8"/>
      <c r="S5165" s="8"/>
      <c r="T5165" s="8"/>
      <c r="U5165" s="8"/>
      <c r="V5165" s="8"/>
      <c r="W5165" s="8" t="str">
        <f t="shared" si="162"/>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3"/>
        <v>-</v>
      </c>
      <c r="R5166" s="9"/>
      <c r="S5166" s="9"/>
      <c r="T5166" s="9"/>
      <c r="U5166" s="9"/>
      <c r="V5166" s="9"/>
      <c r="W5166" s="9" t="str">
        <f t="shared" si="162"/>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3"/>
        <v>-</v>
      </c>
      <c r="R5167" s="8"/>
      <c r="S5167" s="8"/>
      <c r="T5167" s="8"/>
      <c r="U5167" s="8"/>
      <c r="V5167" s="8"/>
      <c r="W5167" s="8" t="str">
        <f t="shared" si="162"/>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3"/>
        <v>-</v>
      </c>
      <c r="R5168" s="9"/>
      <c r="S5168" s="9"/>
      <c r="T5168" s="9"/>
      <c r="U5168" s="9"/>
      <c r="V5168" s="9"/>
      <c r="W5168" s="9" t="str">
        <f t="shared" si="162"/>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3"/>
        <v>-</v>
      </c>
      <c r="R5169" s="8"/>
      <c r="S5169" s="8"/>
      <c r="T5169" s="8"/>
      <c r="U5169" s="8"/>
      <c r="V5169" s="8"/>
      <c r="W5169" s="8" t="str">
        <f t="shared" si="162"/>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3"/>
        <v>-</v>
      </c>
      <c r="R5170" s="9"/>
      <c r="S5170" s="9"/>
      <c r="T5170" s="9"/>
      <c r="U5170" s="9"/>
      <c r="V5170" s="9"/>
      <c r="W5170" s="9" t="str">
        <f t="shared" si="162"/>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3"/>
        <v>-</v>
      </c>
      <c r="R5171" s="8"/>
      <c r="S5171" s="8"/>
      <c r="T5171" s="8"/>
      <c r="U5171" s="8"/>
      <c r="V5171" s="8"/>
      <c r="W5171" s="8" t="str">
        <f t="shared" si="162"/>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3"/>
        <v>-</v>
      </c>
      <c r="R5172" s="9"/>
      <c r="S5172" s="9"/>
      <c r="T5172" s="9"/>
      <c r="U5172" s="9"/>
      <c r="V5172" s="9"/>
      <c r="W5172" s="9" t="str">
        <f t="shared" si="162"/>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3"/>
        <v>-</v>
      </c>
      <c r="R5173" s="8"/>
      <c r="S5173" s="8"/>
      <c r="T5173" s="8"/>
      <c r="U5173" s="8"/>
      <c r="V5173" s="8"/>
      <c r="W5173" s="8" t="str">
        <f t="shared" si="162"/>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3"/>
        <v>-</v>
      </c>
      <c r="R5174" s="9"/>
      <c r="S5174" s="9"/>
      <c r="T5174" s="9"/>
      <c r="U5174" s="9"/>
      <c r="V5174" s="9"/>
      <c r="W5174" s="9" t="str">
        <f t="shared" si="162"/>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3"/>
        <v>-</v>
      </c>
      <c r="R5175" s="8"/>
      <c r="S5175" s="8"/>
      <c r="T5175" s="8"/>
      <c r="U5175" s="8"/>
      <c r="V5175" s="8"/>
      <c r="W5175" s="8" t="str">
        <f t="shared" si="162"/>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3"/>
        <v>-</v>
      </c>
      <c r="R5176" s="9"/>
      <c r="S5176" s="9"/>
      <c r="T5176" s="9"/>
      <c r="U5176" s="9"/>
      <c r="V5176" s="9"/>
      <c r="W5176" s="9" t="str">
        <f t="shared" si="162"/>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3"/>
        <v>-</v>
      </c>
      <c r="R5177" s="8"/>
      <c r="S5177" s="8"/>
      <c r="T5177" s="8"/>
      <c r="U5177" s="8"/>
      <c r="V5177" s="8"/>
      <c r="W5177" s="8" t="str">
        <f t="shared" si="162"/>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3"/>
        <v>-</v>
      </c>
      <c r="R5178" s="9"/>
      <c r="S5178" s="9"/>
      <c r="T5178" s="9"/>
      <c r="U5178" s="9"/>
      <c r="V5178" s="9"/>
      <c r="W5178" s="9" t="str">
        <f t="shared" si="162"/>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3"/>
        <v>-</v>
      </c>
      <c r="R5179" s="8"/>
      <c r="S5179" s="8"/>
      <c r="T5179" s="8"/>
      <c r="U5179" s="8"/>
      <c r="V5179" s="8"/>
      <c r="W5179" s="8" t="str">
        <f t="shared" si="162"/>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3"/>
        <v>-</v>
      </c>
      <c r="R5180" s="9"/>
      <c r="S5180" s="9"/>
      <c r="T5180" s="9"/>
      <c r="U5180" s="9"/>
      <c r="V5180" s="9"/>
      <c r="W5180" s="9" t="str">
        <f t="shared" si="162"/>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3"/>
        <v>-</v>
      </c>
      <c r="R5181" s="8"/>
      <c r="S5181" s="8"/>
      <c r="T5181" s="8"/>
      <c r="U5181" s="8"/>
      <c r="V5181" s="8"/>
      <c r="W5181" s="8" t="str">
        <f t="shared" si="162"/>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3"/>
        <v>-</v>
      </c>
      <c r="R5182" s="9"/>
      <c r="S5182" s="9"/>
      <c r="T5182" s="9"/>
      <c r="U5182" s="9"/>
      <c r="V5182" s="9"/>
      <c r="W5182" s="9" t="str">
        <f t="shared" si="162"/>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3"/>
        <v>-</v>
      </c>
      <c r="R5183" s="8"/>
      <c r="S5183" s="8"/>
      <c r="T5183" s="8"/>
      <c r="U5183" s="8"/>
      <c r="V5183" s="8"/>
      <c r="W5183" s="8" t="str">
        <f t="shared" si="162"/>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3"/>
        <v>-</v>
      </c>
      <c r="R5184" s="9"/>
      <c r="S5184" s="9"/>
      <c r="T5184" s="9"/>
      <c r="U5184" s="9"/>
      <c r="V5184" s="9"/>
      <c r="W5184" s="9" t="str">
        <f t="shared" si="162"/>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3"/>
        <v>-</v>
      </c>
      <c r="R5185" s="8"/>
      <c r="S5185" s="8"/>
      <c r="T5185" s="8"/>
      <c r="U5185" s="8"/>
      <c r="V5185" s="8"/>
      <c r="W5185" s="8" t="str">
        <f t="shared" si="162"/>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3"/>
        <v>-</v>
      </c>
      <c r="R5186" s="9"/>
      <c r="S5186" s="9"/>
      <c r="T5186" s="9"/>
      <c r="U5186" s="9"/>
      <c r="V5186" s="9"/>
      <c r="W5186" s="9" t="str">
        <f t="shared" si="162"/>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3"/>
        <v>-</v>
      </c>
      <c r="R5187" s="8"/>
      <c r="S5187" s="8"/>
      <c r="T5187" s="8"/>
      <c r="U5187" s="8"/>
      <c r="V5187" s="8"/>
      <c r="W5187" s="8" t="str">
        <f t="shared" si="162"/>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3"/>
        <v>-</v>
      </c>
      <c r="R5188" s="9"/>
      <c r="S5188" s="9"/>
      <c r="T5188" s="9"/>
      <c r="U5188" s="9"/>
      <c r="V5188" s="9"/>
      <c r="W5188" s="9" t="str">
        <f t="shared" si="162"/>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3"/>
        <v>-</v>
      </c>
      <c r="R5189" s="8"/>
      <c r="S5189" s="8"/>
      <c r="T5189" s="8"/>
      <c r="U5189" s="8"/>
      <c r="V5189" s="8"/>
      <c r="W5189" s="8" t="str">
        <f t="shared" ref="W5189:W5252" si="164">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5">IF(B5190&gt;1/1/1900, (IF(R5190="Closed",(DATEDIF(B5190,P5190,"d"))-(DATEDIF(M5190,O5190,"d")),IF(OR(R5190="Pending",ISBLANK(P5190)),TODAY()-B5190))),"-")</f>
        <v>-</v>
      </c>
      <c r="R5190" s="9"/>
      <c r="S5190" s="9"/>
      <c r="T5190" s="9"/>
      <c r="U5190" s="9"/>
      <c r="V5190" s="9"/>
      <c r="W5190" s="9" t="str">
        <f t="shared" si="164"/>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5"/>
        <v>-</v>
      </c>
      <c r="R5191" s="8"/>
      <c r="S5191" s="8"/>
      <c r="T5191" s="8"/>
      <c r="U5191" s="8"/>
      <c r="V5191" s="8"/>
      <c r="W5191" s="8" t="str">
        <f t="shared" si="164"/>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5"/>
        <v>-</v>
      </c>
      <c r="R5192" s="9"/>
      <c r="S5192" s="9"/>
      <c r="T5192" s="9"/>
      <c r="U5192" s="9"/>
      <c r="V5192" s="9"/>
      <c r="W5192" s="9" t="str">
        <f t="shared" si="164"/>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5"/>
        <v>-</v>
      </c>
      <c r="R5193" s="8"/>
      <c r="S5193" s="8"/>
      <c r="T5193" s="8"/>
      <c r="U5193" s="8"/>
      <c r="V5193" s="8"/>
      <c r="W5193" s="8" t="str">
        <f t="shared" si="164"/>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5"/>
        <v>-</v>
      </c>
      <c r="R5194" s="9"/>
      <c r="S5194" s="9"/>
      <c r="T5194" s="9"/>
      <c r="U5194" s="9"/>
      <c r="V5194" s="9"/>
      <c r="W5194" s="9" t="str">
        <f t="shared" si="164"/>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5"/>
        <v>-</v>
      </c>
      <c r="R5195" s="8"/>
      <c r="S5195" s="8"/>
      <c r="T5195" s="8"/>
      <c r="U5195" s="8"/>
      <c r="V5195" s="8"/>
      <c r="W5195" s="8" t="str">
        <f t="shared" si="164"/>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5"/>
        <v>-</v>
      </c>
      <c r="R5196" s="9"/>
      <c r="S5196" s="9"/>
      <c r="T5196" s="9"/>
      <c r="U5196" s="9"/>
      <c r="V5196" s="9"/>
      <c r="W5196" s="9" t="str">
        <f t="shared" si="164"/>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5"/>
        <v>-</v>
      </c>
      <c r="R5197" s="8"/>
      <c r="S5197" s="8"/>
      <c r="T5197" s="8"/>
      <c r="U5197" s="8"/>
      <c r="V5197" s="8"/>
      <c r="W5197" s="8" t="str">
        <f t="shared" si="164"/>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5"/>
        <v>-</v>
      </c>
      <c r="R5198" s="9"/>
      <c r="S5198" s="9"/>
      <c r="T5198" s="9"/>
      <c r="U5198" s="9"/>
      <c r="V5198" s="9"/>
      <c r="W5198" s="9" t="str">
        <f t="shared" si="164"/>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5"/>
        <v>-</v>
      </c>
      <c r="R5199" s="8"/>
      <c r="S5199" s="8"/>
      <c r="T5199" s="8"/>
      <c r="U5199" s="8"/>
      <c r="V5199" s="8"/>
      <c r="W5199" s="8" t="str">
        <f t="shared" si="164"/>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5"/>
        <v>-</v>
      </c>
      <c r="R5200" s="9"/>
      <c r="S5200" s="9"/>
      <c r="T5200" s="9"/>
      <c r="U5200" s="9"/>
      <c r="V5200" s="9"/>
      <c r="W5200" s="9" t="str">
        <f t="shared" si="164"/>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5"/>
        <v>-</v>
      </c>
      <c r="R5201" s="8"/>
      <c r="S5201" s="8"/>
      <c r="T5201" s="8"/>
      <c r="U5201" s="8"/>
      <c r="V5201" s="8"/>
      <c r="W5201" s="8" t="str">
        <f t="shared" si="164"/>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5"/>
        <v>-</v>
      </c>
      <c r="R5202" s="9"/>
      <c r="S5202" s="9"/>
      <c r="T5202" s="9"/>
      <c r="U5202" s="9"/>
      <c r="V5202" s="9"/>
      <c r="W5202" s="9" t="str">
        <f t="shared" si="164"/>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5"/>
        <v>-</v>
      </c>
      <c r="R5203" s="8"/>
      <c r="S5203" s="8"/>
      <c r="T5203" s="8"/>
      <c r="U5203" s="8"/>
      <c r="V5203" s="8"/>
      <c r="W5203" s="8" t="str">
        <f t="shared" si="164"/>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5"/>
        <v>-</v>
      </c>
      <c r="R5204" s="9"/>
      <c r="S5204" s="9"/>
      <c r="T5204" s="9"/>
      <c r="U5204" s="9"/>
      <c r="V5204" s="9"/>
      <c r="W5204" s="9" t="str">
        <f t="shared" si="164"/>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5"/>
        <v>-</v>
      </c>
      <c r="R5205" s="8"/>
      <c r="S5205" s="8"/>
      <c r="T5205" s="8"/>
      <c r="U5205" s="8"/>
      <c r="V5205" s="8"/>
      <c r="W5205" s="8" t="str">
        <f t="shared" si="164"/>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5"/>
        <v>-</v>
      </c>
      <c r="R5206" s="9"/>
      <c r="S5206" s="9"/>
      <c r="T5206" s="9"/>
      <c r="U5206" s="9"/>
      <c r="V5206" s="9"/>
      <c r="W5206" s="9" t="str">
        <f t="shared" si="164"/>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5"/>
        <v>-</v>
      </c>
      <c r="R5207" s="8"/>
      <c r="S5207" s="8"/>
      <c r="T5207" s="8"/>
      <c r="U5207" s="8"/>
      <c r="V5207" s="8"/>
      <c r="W5207" s="8" t="str">
        <f t="shared" si="164"/>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5"/>
        <v>-</v>
      </c>
      <c r="R5208" s="9"/>
      <c r="S5208" s="9"/>
      <c r="T5208" s="9"/>
      <c r="U5208" s="9"/>
      <c r="V5208" s="9"/>
      <c r="W5208" s="9" t="str">
        <f t="shared" si="164"/>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5"/>
        <v>-</v>
      </c>
      <c r="R5209" s="8"/>
      <c r="S5209" s="8"/>
      <c r="T5209" s="8"/>
      <c r="U5209" s="8"/>
      <c r="V5209" s="8"/>
      <c r="W5209" s="8" t="str">
        <f t="shared" si="164"/>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5"/>
        <v>-</v>
      </c>
      <c r="R5210" s="9"/>
      <c r="S5210" s="9"/>
      <c r="T5210" s="9"/>
      <c r="U5210" s="9"/>
      <c r="V5210" s="9"/>
      <c r="W5210" s="9" t="str">
        <f t="shared" si="164"/>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5"/>
        <v>-</v>
      </c>
      <c r="R5211" s="8"/>
      <c r="S5211" s="8"/>
      <c r="T5211" s="8"/>
      <c r="U5211" s="8"/>
      <c r="V5211" s="8"/>
      <c r="W5211" s="8" t="str">
        <f t="shared" si="164"/>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5"/>
        <v>-</v>
      </c>
      <c r="R5212" s="9"/>
      <c r="S5212" s="9"/>
      <c r="T5212" s="9"/>
      <c r="U5212" s="9"/>
      <c r="V5212" s="9"/>
      <c r="W5212" s="9" t="str">
        <f t="shared" si="164"/>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5"/>
        <v>-</v>
      </c>
      <c r="R5213" s="8"/>
      <c r="S5213" s="8"/>
      <c r="T5213" s="8"/>
      <c r="U5213" s="8"/>
      <c r="V5213" s="8"/>
      <c r="W5213" s="8" t="str">
        <f t="shared" si="164"/>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5"/>
        <v>-</v>
      </c>
      <c r="R5214" s="9"/>
      <c r="S5214" s="9"/>
      <c r="T5214" s="9"/>
      <c r="U5214" s="9"/>
      <c r="V5214" s="9"/>
      <c r="W5214" s="9" t="str">
        <f t="shared" si="164"/>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5"/>
        <v>-</v>
      </c>
      <c r="R5215" s="8"/>
      <c r="S5215" s="8"/>
      <c r="T5215" s="8"/>
      <c r="U5215" s="8"/>
      <c r="V5215" s="8"/>
      <c r="W5215" s="8" t="str">
        <f t="shared" si="164"/>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5"/>
        <v>-</v>
      </c>
      <c r="R5216" s="9"/>
      <c r="S5216" s="9"/>
      <c r="T5216" s="9"/>
      <c r="U5216" s="9"/>
      <c r="V5216" s="9"/>
      <c r="W5216" s="9" t="str">
        <f t="shared" si="164"/>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5"/>
        <v>-</v>
      </c>
      <c r="R5217" s="8"/>
      <c r="S5217" s="8"/>
      <c r="T5217" s="8"/>
      <c r="U5217" s="8"/>
      <c r="V5217" s="8"/>
      <c r="W5217" s="8" t="str">
        <f t="shared" si="164"/>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5"/>
        <v>-</v>
      </c>
      <c r="R5218" s="9"/>
      <c r="S5218" s="9"/>
      <c r="T5218" s="9"/>
      <c r="U5218" s="9"/>
      <c r="V5218" s="9"/>
      <c r="W5218" s="9" t="str">
        <f t="shared" si="164"/>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5"/>
        <v>-</v>
      </c>
      <c r="R5219" s="8"/>
      <c r="S5219" s="8"/>
      <c r="T5219" s="8"/>
      <c r="U5219" s="8"/>
      <c r="V5219" s="8"/>
      <c r="W5219" s="8" t="str">
        <f t="shared" si="164"/>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5"/>
        <v>-</v>
      </c>
      <c r="R5220" s="9"/>
      <c r="S5220" s="9"/>
      <c r="T5220" s="9"/>
      <c r="U5220" s="9"/>
      <c r="V5220" s="9"/>
      <c r="W5220" s="9" t="str">
        <f t="shared" si="164"/>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5"/>
        <v>-</v>
      </c>
      <c r="R5221" s="8"/>
      <c r="S5221" s="8"/>
      <c r="T5221" s="8"/>
      <c r="U5221" s="8"/>
      <c r="V5221" s="8"/>
      <c r="W5221" s="8" t="str">
        <f t="shared" si="164"/>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5"/>
        <v>-</v>
      </c>
      <c r="R5222" s="9"/>
      <c r="S5222" s="9"/>
      <c r="T5222" s="9"/>
      <c r="U5222" s="9"/>
      <c r="V5222" s="9"/>
      <c r="W5222" s="9" t="str">
        <f t="shared" si="164"/>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5"/>
        <v>-</v>
      </c>
      <c r="R5223" s="8"/>
      <c r="S5223" s="8"/>
      <c r="T5223" s="8"/>
      <c r="U5223" s="8"/>
      <c r="V5223" s="8"/>
      <c r="W5223" s="8" t="str">
        <f t="shared" si="164"/>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5"/>
        <v>-</v>
      </c>
      <c r="R5224" s="9"/>
      <c r="S5224" s="9"/>
      <c r="T5224" s="9"/>
      <c r="U5224" s="9"/>
      <c r="V5224" s="9"/>
      <c r="W5224" s="9" t="str">
        <f t="shared" si="164"/>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5"/>
        <v>-</v>
      </c>
      <c r="R5225" s="8"/>
      <c r="S5225" s="8"/>
      <c r="T5225" s="8"/>
      <c r="U5225" s="8"/>
      <c r="V5225" s="8"/>
      <c r="W5225" s="8" t="str">
        <f t="shared" si="164"/>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5"/>
        <v>-</v>
      </c>
      <c r="R5226" s="9"/>
      <c r="S5226" s="9"/>
      <c r="T5226" s="9"/>
      <c r="U5226" s="9"/>
      <c r="V5226" s="9"/>
      <c r="W5226" s="9" t="str">
        <f t="shared" si="164"/>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5"/>
        <v>-</v>
      </c>
      <c r="R5227" s="8"/>
      <c r="S5227" s="8"/>
      <c r="T5227" s="8"/>
      <c r="U5227" s="8"/>
      <c r="V5227" s="8"/>
      <c r="W5227" s="8" t="str">
        <f t="shared" si="164"/>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5"/>
        <v>-</v>
      </c>
      <c r="R5228" s="9"/>
      <c r="S5228" s="9"/>
      <c r="T5228" s="9"/>
      <c r="U5228" s="9"/>
      <c r="V5228" s="9"/>
      <c r="W5228" s="9" t="str">
        <f t="shared" si="164"/>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5"/>
        <v>-</v>
      </c>
      <c r="R5229" s="8"/>
      <c r="S5229" s="8"/>
      <c r="T5229" s="8"/>
      <c r="U5229" s="8"/>
      <c r="V5229" s="8"/>
      <c r="W5229" s="8" t="str">
        <f t="shared" si="164"/>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5"/>
        <v>-</v>
      </c>
      <c r="R5230" s="9"/>
      <c r="S5230" s="9"/>
      <c r="T5230" s="9"/>
      <c r="U5230" s="9"/>
      <c r="V5230" s="9"/>
      <c r="W5230" s="9" t="str">
        <f t="shared" si="164"/>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5"/>
        <v>-</v>
      </c>
      <c r="R5231" s="8"/>
      <c r="S5231" s="8"/>
      <c r="T5231" s="8"/>
      <c r="U5231" s="8"/>
      <c r="V5231" s="8"/>
      <c r="W5231" s="8" t="str">
        <f t="shared" si="164"/>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5"/>
        <v>-</v>
      </c>
      <c r="R5232" s="9"/>
      <c r="S5232" s="9"/>
      <c r="T5232" s="9"/>
      <c r="U5232" s="9"/>
      <c r="V5232" s="9"/>
      <c r="W5232" s="9" t="str">
        <f t="shared" si="164"/>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5"/>
        <v>-</v>
      </c>
      <c r="R5233" s="8"/>
      <c r="S5233" s="8"/>
      <c r="T5233" s="8"/>
      <c r="U5233" s="8"/>
      <c r="V5233" s="8"/>
      <c r="W5233" s="8" t="str">
        <f t="shared" si="164"/>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5"/>
        <v>-</v>
      </c>
      <c r="R5234" s="9"/>
      <c r="S5234" s="9"/>
      <c r="T5234" s="9"/>
      <c r="U5234" s="9"/>
      <c r="V5234" s="9"/>
      <c r="W5234" s="9" t="str">
        <f t="shared" si="164"/>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5"/>
        <v>-</v>
      </c>
      <c r="R5235" s="8"/>
      <c r="S5235" s="8"/>
      <c r="T5235" s="8"/>
      <c r="U5235" s="8"/>
      <c r="V5235" s="8"/>
      <c r="W5235" s="8" t="str">
        <f t="shared" si="164"/>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5"/>
        <v>-</v>
      </c>
      <c r="R5236" s="9"/>
      <c r="S5236" s="9"/>
      <c r="T5236" s="9"/>
      <c r="U5236" s="9"/>
      <c r="V5236" s="9"/>
      <c r="W5236" s="9" t="str">
        <f t="shared" si="164"/>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5"/>
        <v>-</v>
      </c>
      <c r="R5237" s="8"/>
      <c r="S5237" s="8"/>
      <c r="T5237" s="8"/>
      <c r="U5237" s="8"/>
      <c r="V5237" s="8"/>
      <c r="W5237" s="8" t="str">
        <f t="shared" si="164"/>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5"/>
        <v>-</v>
      </c>
      <c r="R5238" s="9"/>
      <c r="S5238" s="9"/>
      <c r="T5238" s="9"/>
      <c r="U5238" s="9"/>
      <c r="V5238" s="9"/>
      <c r="W5238" s="9" t="str">
        <f t="shared" si="164"/>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5"/>
        <v>-</v>
      </c>
      <c r="R5239" s="8"/>
      <c r="S5239" s="8"/>
      <c r="T5239" s="8"/>
      <c r="U5239" s="8"/>
      <c r="V5239" s="8"/>
      <c r="W5239" s="8" t="str">
        <f t="shared" si="164"/>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5"/>
        <v>-</v>
      </c>
      <c r="R5240" s="9"/>
      <c r="S5240" s="9"/>
      <c r="T5240" s="9"/>
      <c r="U5240" s="9"/>
      <c r="V5240" s="9"/>
      <c r="W5240" s="9" t="str">
        <f t="shared" si="164"/>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5"/>
        <v>-</v>
      </c>
      <c r="R5241" s="8"/>
      <c r="S5241" s="8"/>
      <c r="T5241" s="8"/>
      <c r="U5241" s="8"/>
      <c r="V5241" s="8"/>
      <c r="W5241" s="8" t="str">
        <f t="shared" si="164"/>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5"/>
        <v>-</v>
      </c>
      <c r="R5242" s="9"/>
      <c r="S5242" s="9"/>
      <c r="T5242" s="9"/>
      <c r="U5242" s="9"/>
      <c r="V5242" s="9"/>
      <c r="W5242" s="9" t="str">
        <f t="shared" si="164"/>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5"/>
        <v>-</v>
      </c>
      <c r="R5243" s="8"/>
      <c r="S5243" s="8"/>
      <c r="T5243" s="8"/>
      <c r="U5243" s="8"/>
      <c r="V5243" s="8"/>
      <c r="W5243" s="8" t="str">
        <f t="shared" si="164"/>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5"/>
        <v>-</v>
      </c>
      <c r="R5244" s="9"/>
      <c r="S5244" s="9"/>
      <c r="T5244" s="9"/>
      <c r="U5244" s="9"/>
      <c r="V5244" s="9"/>
      <c r="W5244" s="9" t="str">
        <f t="shared" si="164"/>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5"/>
        <v>-</v>
      </c>
      <c r="R5245" s="8"/>
      <c r="S5245" s="8"/>
      <c r="T5245" s="8"/>
      <c r="U5245" s="8"/>
      <c r="V5245" s="8"/>
      <c r="W5245" s="8" t="str">
        <f t="shared" si="164"/>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5"/>
        <v>-</v>
      </c>
      <c r="R5246" s="9"/>
      <c r="S5246" s="9"/>
      <c r="T5246" s="9"/>
      <c r="U5246" s="9"/>
      <c r="V5246" s="9"/>
      <c r="W5246" s="9" t="str">
        <f t="shared" si="164"/>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5"/>
        <v>-</v>
      </c>
      <c r="R5247" s="8"/>
      <c r="S5247" s="8"/>
      <c r="T5247" s="8"/>
      <c r="U5247" s="8"/>
      <c r="V5247" s="8"/>
      <c r="W5247" s="8" t="str">
        <f t="shared" si="164"/>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5"/>
        <v>-</v>
      </c>
      <c r="R5248" s="9"/>
      <c r="S5248" s="9"/>
      <c r="T5248" s="9"/>
      <c r="U5248" s="9"/>
      <c r="V5248" s="9"/>
      <c r="W5248" s="9" t="str">
        <f t="shared" si="164"/>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5"/>
        <v>-</v>
      </c>
      <c r="R5249" s="8"/>
      <c r="S5249" s="8"/>
      <c r="T5249" s="8"/>
      <c r="U5249" s="8"/>
      <c r="V5249" s="8"/>
      <c r="W5249" s="8" t="str">
        <f t="shared" si="164"/>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5"/>
        <v>-</v>
      </c>
      <c r="R5250" s="9"/>
      <c r="S5250" s="9"/>
      <c r="T5250" s="9"/>
      <c r="U5250" s="9"/>
      <c r="V5250" s="9"/>
      <c r="W5250" s="9" t="str">
        <f t="shared" si="164"/>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5"/>
        <v>-</v>
      </c>
      <c r="R5251" s="8"/>
      <c r="S5251" s="8"/>
      <c r="T5251" s="8"/>
      <c r="U5251" s="8"/>
      <c r="V5251" s="8"/>
      <c r="W5251" s="8" t="str">
        <f t="shared" si="164"/>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5"/>
        <v>-</v>
      </c>
      <c r="R5252" s="9"/>
      <c r="S5252" s="9"/>
      <c r="T5252" s="9"/>
      <c r="U5252" s="9"/>
      <c r="V5252" s="9"/>
      <c r="W5252" s="9" t="str">
        <f t="shared" si="164"/>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5"/>
        <v>-</v>
      </c>
      <c r="R5253" s="8"/>
      <c r="S5253" s="8"/>
      <c r="T5253" s="8"/>
      <c r="U5253" s="8"/>
      <c r="V5253" s="8"/>
      <c r="W5253" s="8" t="str">
        <f t="shared" ref="W5253:W5316" si="166">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7">IF(B5254&gt;1/1/1900, (IF(R5254="Closed",(DATEDIF(B5254,P5254,"d"))-(DATEDIF(M5254,O5254,"d")),IF(OR(R5254="Pending",ISBLANK(P5254)),TODAY()-B5254))),"-")</f>
        <v>-</v>
      </c>
      <c r="R5254" s="9"/>
      <c r="S5254" s="9"/>
      <c r="T5254" s="9"/>
      <c r="U5254" s="9"/>
      <c r="V5254" s="9"/>
      <c r="W5254" s="9" t="str">
        <f t="shared" si="166"/>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7"/>
        <v>-</v>
      </c>
      <c r="R5255" s="8"/>
      <c r="S5255" s="8"/>
      <c r="T5255" s="8"/>
      <c r="U5255" s="8"/>
      <c r="V5255" s="8"/>
      <c r="W5255" s="8" t="str">
        <f t="shared" si="166"/>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7"/>
        <v>-</v>
      </c>
      <c r="R5256" s="9"/>
      <c r="S5256" s="9"/>
      <c r="T5256" s="9"/>
      <c r="U5256" s="9"/>
      <c r="V5256" s="9"/>
      <c r="W5256" s="9" t="str">
        <f t="shared" si="166"/>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7"/>
        <v>-</v>
      </c>
      <c r="R5257" s="8"/>
      <c r="S5257" s="8"/>
      <c r="T5257" s="8"/>
      <c r="U5257" s="8"/>
      <c r="V5257" s="8"/>
      <c r="W5257" s="8" t="str">
        <f t="shared" si="166"/>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7"/>
        <v>-</v>
      </c>
      <c r="R5258" s="9"/>
      <c r="S5258" s="9"/>
      <c r="T5258" s="9"/>
      <c r="U5258" s="9"/>
      <c r="V5258" s="9"/>
      <c r="W5258" s="9" t="str">
        <f t="shared" si="166"/>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7"/>
        <v>-</v>
      </c>
      <c r="R5259" s="8"/>
      <c r="S5259" s="8"/>
      <c r="T5259" s="8"/>
      <c r="U5259" s="8"/>
      <c r="V5259" s="8"/>
      <c r="W5259" s="8" t="str">
        <f t="shared" si="166"/>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7"/>
        <v>-</v>
      </c>
      <c r="R5260" s="9"/>
      <c r="S5260" s="9"/>
      <c r="T5260" s="9"/>
      <c r="U5260" s="9"/>
      <c r="V5260" s="9"/>
      <c r="W5260" s="9" t="str">
        <f t="shared" si="166"/>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7"/>
        <v>-</v>
      </c>
      <c r="R5261" s="8"/>
      <c r="S5261" s="8"/>
      <c r="T5261" s="8"/>
      <c r="U5261" s="8"/>
      <c r="V5261" s="8"/>
      <c r="W5261" s="8" t="str">
        <f t="shared" si="166"/>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7"/>
        <v>-</v>
      </c>
      <c r="R5262" s="9"/>
      <c r="S5262" s="9"/>
      <c r="T5262" s="9"/>
      <c r="U5262" s="9"/>
      <c r="V5262" s="9"/>
      <c r="W5262" s="9" t="str">
        <f t="shared" si="166"/>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7"/>
        <v>-</v>
      </c>
      <c r="R5263" s="8"/>
      <c r="S5263" s="8"/>
      <c r="T5263" s="8"/>
      <c r="U5263" s="8"/>
      <c r="V5263" s="8"/>
      <c r="W5263" s="8" t="str">
        <f t="shared" si="166"/>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7"/>
        <v>-</v>
      </c>
      <c r="R5264" s="9"/>
      <c r="S5264" s="9"/>
      <c r="T5264" s="9"/>
      <c r="U5264" s="9"/>
      <c r="V5264" s="9"/>
      <c r="W5264" s="9" t="str">
        <f t="shared" si="166"/>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7"/>
        <v>-</v>
      </c>
      <c r="R5265" s="8"/>
      <c r="S5265" s="8"/>
      <c r="T5265" s="8"/>
      <c r="U5265" s="8"/>
      <c r="V5265" s="8"/>
      <c r="W5265" s="8" t="str">
        <f t="shared" si="166"/>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7"/>
        <v>-</v>
      </c>
      <c r="R5266" s="9"/>
      <c r="S5266" s="9"/>
      <c r="T5266" s="9"/>
      <c r="U5266" s="9"/>
      <c r="V5266" s="9"/>
      <c r="W5266" s="9" t="str">
        <f t="shared" si="166"/>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7"/>
        <v>-</v>
      </c>
      <c r="R5267" s="8"/>
      <c r="S5267" s="8"/>
      <c r="T5267" s="8"/>
      <c r="U5267" s="8"/>
      <c r="V5267" s="8"/>
      <c r="W5267" s="8" t="str">
        <f t="shared" si="166"/>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7"/>
        <v>-</v>
      </c>
      <c r="R5268" s="9"/>
      <c r="S5268" s="9"/>
      <c r="T5268" s="9"/>
      <c r="U5268" s="9"/>
      <c r="V5268" s="9"/>
      <c r="W5268" s="9" t="str">
        <f t="shared" si="166"/>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7"/>
        <v>-</v>
      </c>
      <c r="R5269" s="8"/>
      <c r="S5269" s="8"/>
      <c r="T5269" s="8"/>
      <c r="U5269" s="8"/>
      <c r="V5269" s="8"/>
      <c r="W5269" s="8" t="str">
        <f t="shared" si="166"/>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7"/>
        <v>-</v>
      </c>
      <c r="R5270" s="9"/>
      <c r="S5270" s="9"/>
      <c r="T5270" s="9"/>
      <c r="U5270" s="9"/>
      <c r="V5270" s="9"/>
      <c r="W5270" s="9" t="str">
        <f t="shared" si="166"/>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7"/>
        <v>-</v>
      </c>
      <c r="R5271" s="8"/>
      <c r="S5271" s="8"/>
      <c r="T5271" s="8"/>
      <c r="U5271" s="8"/>
      <c r="V5271" s="8"/>
      <c r="W5271" s="8" t="str">
        <f t="shared" si="166"/>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7"/>
        <v>-</v>
      </c>
      <c r="R5272" s="9"/>
      <c r="S5272" s="9"/>
      <c r="T5272" s="9"/>
      <c r="U5272" s="9"/>
      <c r="V5272" s="9"/>
      <c r="W5272" s="9" t="str">
        <f t="shared" si="166"/>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7"/>
        <v>-</v>
      </c>
      <c r="R5273" s="8"/>
      <c r="S5273" s="8"/>
      <c r="T5273" s="8"/>
      <c r="U5273" s="8"/>
      <c r="V5273" s="8"/>
      <c r="W5273" s="8" t="str">
        <f t="shared" si="166"/>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7"/>
        <v>-</v>
      </c>
      <c r="R5274" s="9"/>
      <c r="S5274" s="9"/>
      <c r="T5274" s="9"/>
      <c r="U5274" s="9"/>
      <c r="V5274" s="9"/>
      <c r="W5274" s="9" t="str">
        <f t="shared" si="166"/>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7"/>
        <v>-</v>
      </c>
      <c r="R5275" s="8"/>
      <c r="S5275" s="8"/>
      <c r="T5275" s="8"/>
      <c r="U5275" s="8"/>
      <c r="V5275" s="8"/>
      <c r="W5275" s="8" t="str">
        <f t="shared" si="166"/>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7"/>
        <v>-</v>
      </c>
      <c r="R5276" s="9"/>
      <c r="S5276" s="9"/>
      <c r="T5276" s="9"/>
      <c r="U5276" s="9"/>
      <c r="V5276" s="9"/>
      <c r="W5276" s="9" t="str">
        <f t="shared" si="166"/>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7"/>
        <v>-</v>
      </c>
      <c r="R5277" s="8"/>
      <c r="S5277" s="8"/>
      <c r="T5277" s="8"/>
      <c r="U5277" s="8"/>
      <c r="V5277" s="8"/>
      <c r="W5277" s="8" t="str">
        <f t="shared" si="166"/>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7"/>
        <v>-</v>
      </c>
      <c r="R5278" s="9"/>
      <c r="S5278" s="9"/>
      <c r="T5278" s="9"/>
      <c r="U5278" s="9"/>
      <c r="V5278" s="9"/>
      <c r="W5278" s="9" t="str">
        <f t="shared" si="166"/>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7"/>
        <v>-</v>
      </c>
      <c r="R5279" s="8"/>
      <c r="S5279" s="8"/>
      <c r="T5279" s="8"/>
      <c r="U5279" s="8"/>
      <c r="V5279" s="8"/>
      <c r="W5279" s="8" t="str">
        <f t="shared" si="166"/>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7"/>
        <v>-</v>
      </c>
      <c r="R5280" s="9"/>
      <c r="S5280" s="9"/>
      <c r="T5280" s="9"/>
      <c r="U5280" s="9"/>
      <c r="V5280" s="9"/>
      <c r="W5280" s="9" t="str">
        <f t="shared" si="166"/>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7"/>
        <v>-</v>
      </c>
      <c r="R5281" s="8"/>
      <c r="S5281" s="8"/>
      <c r="T5281" s="8"/>
      <c r="U5281" s="8"/>
      <c r="V5281" s="8"/>
      <c r="W5281" s="8" t="str">
        <f t="shared" si="166"/>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7"/>
        <v>-</v>
      </c>
      <c r="R5282" s="9"/>
      <c r="S5282" s="9"/>
      <c r="T5282" s="9"/>
      <c r="U5282" s="9"/>
      <c r="V5282" s="9"/>
      <c r="W5282" s="9" t="str">
        <f t="shared" si="166"/>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7"/>
        <v>-</v>
      </c>
      <c r="R5283" s="8"/>
      <c r="S5283" s="8"/>
      <c r="T5283" s="8"/>
      <c r="U5283" s="8"/>
      <c r="V5283" s="8"/>
      <c r="W5283" s="8" t="str">
        <f t="shared" si="166"/>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7"/>
        <v>-</v>
      </c>
      <c r="R5284" s="9"/>
      <c r="S5284" s="9"/>
      <c r="T5284" s="9"/>
      <c r="U5284" s="9"/>
      <c r="V5284" s="9"/>
      <c r="W5284" s="9" t="str">
        <f t="shared" si="166"/>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7"/>
        <v>-</v>
      </c>
      <c r="R5285" s="8"/>
      <c r="S5285" s="8"/>
      <c r="T5285" s="8"/>
      <c r="U5285" s="8"/>
      <c r="V5285" s="8"/>
      <c r="W5285" s="8" t="str">
        <f t="shared" si="166"/>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7"/>
        <v>-</v>
      </c>
      <c r="R5286" s="9"/>
      <c r="S5286" s="9"/>
      <c r="T5286" s="9"/>
      <c r="U5286" s="9"/>
      <c r="V5286" s="9"/>
      <c r="W5286" s="9" t="str">
        <f t="shared" si="166"/>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7"/>
        <v>-</v>
      </c>
      <c r="R5287" s="8"/>
      <c r="S5287" s="8"/>
      <c r="T5287" s="8"/>
      <c r="U5287" s="8"/>
      <c r="V5287" s="8"/>
      <c r="W5287" s="8" t="str">
        <f t="shared" si="166"/>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7"/>
        <v>-</v>
      </c>
      <c r="R5288" s="9"/>
      <c r="S5288" s="9"/>
      <c r="T5288" s="9"/>
      <c r="U5288" s="9"/>
      <c r="V5288" s="9"/>
      <c r="W5288" s="9" t="str">
        <f t="shared" si="166"/>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7"/>
        <v>-</v>
      </c>
      <c r="R5289" s="8"/>
      <c r="S5289" s="8"/>
      <c r="T5289" s="8"/>
      <c r="U5289" s="8"/>
      <c r="V5289" s="8"/>
      <c r="W5289" s="8" t="str">
        <f t="shared" si="166"/>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7"/>
        <v>-</v>
      </c>
      <c r="R5290" s="9"/>
      <c r="S5290" s="9"/>
      <c r="T5290" s="9"/>
      <c r="U5290" s="9"/>
      <c r="V5290" s="9"/>
      <c r="W5290" s="9" t="str">
        <f t="shared" si="166"/>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7"/>
        <v>-</v>
      </c>
      <c r="R5291" s="8"/>
      <c r="S5291" s="8"/>
      <c r="T5291" s="8"/>
      <c r="U5291" s="8"/>
      <c r="V5291" s="8"/>
      <c r="W5291" s="8" t="str">
        <f t="shared" si="166"/>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7"/>
        <v>-</v>
      </c>
      <c r="R5292" s="9"/>
      <c r="S5292" s="9"/>
      <c r="T5292" s="9"/>
      <c r="U5292" s="9"/>
      <c r="V5292" s="9"/>
      <c r="W5292" s="9" t="str">
        <f t="shared" si="166"/>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7"/>
        <v>-</v>
      </c>
      <c r="R5293" s="8"/>
      <c r="S5293" s="8"/>
      <c r="T5293" s="8"/>
      <c r="U5293" s="8"/>
      <c r="V5293" s="8"/>
      <c r="W5293" s="8" t="str">
        <f t="shared" si="166"/>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7"/>
        <v>-</v>
      </c>
      <c r="R5294" s="9"/>
      <c r="S5294" s="9"/>
      <c r="T5294" s="9"/>
      <c r="U5294" s="9"/>
      <c r="V5294" s="9"/>
      <c r="W5294" s="9" t="str">
        <f t="shared" si="166"/>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7"/>
        <v>-</v>
      </c>
      <c r="R5295" s="8"/>
      <c r="S5295" s="8"/>
      <c r="T5295" s="8"/>
      <c r="U5295" s="8"/>
      <c r="V5295" s="8"/>
      <c r="W5295" s="8" t="str">
        <f t="shared" si="166"/>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7"/>
        <v>-</v>
      </c>
      <c r="R5296" s="9"/>
      <c r="S5296" s="9"/>
      <c r="T5296" s="9"/>
      <c r="U5296" s="9"/>
      <c r="V5296" s="9"/>
      <c r="W5296" s="9" t="str">
        <f t="shared" si="166"/>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7"/>
        <v>-</v>
      </c>
      <c r="R5297" s="8"/>
      <c r="S5297" s="8"/>
      <c r="T5297" s="8"/>
      <c r="U5297" s="8"/>
      <c r="V5297" s="8"/>
      <c r="W5297" s="8" t="str">
        <f t="shared" si="166"/>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7"/>
        <v>-</v>
      </c>
      <c r="R5298" s="9"/>
      <c r="S5298" s="9"/>
      <c r="T5298" s="9"/>
      <c r="U5298" s="9"/>
      <c r="V5298" s="9"/>
      <c r="W5298" s="9" t="str">
        <f t="shared" si="166"/>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7"/>
        <v>-</v>
      </c>
      <c r="R5299" s="8"/>
      <c r="S5299" s="8"/>
      <c r="T5299" s="8"/>
      <c r="U5299" s="8"/>
      <c r="V5299" s="8"/>
      <c r="W5299" s="8" t="str">
        <f t="shared" si="166"/>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7"/>
        <v>-</v>
      </c>
      <c r="R5300" s="9"/>
      <c r="S5300" s="9"/>
      <c r="T5300" s="9"/>
      <c r="U5300" s="9"/>
      <c r="V5300" s="9"/>
      <c r="W5300" s="9" t="str">
        <f t="shared" si="166"/>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7"/>
        <v>-</v>
      </c>
      <c r="R5301" s="8"/>
      <c r="S5301" s="8"/>
      <c r="T5301" s="8"/>
      <c r="U5301" s="8"/>
      <c r="V5301" s="8"/>
      <c r="W5301" s="8" t="str">
        <f t="shared" si="166"/>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7"/>
        <v>-</v>
      </c>
      <c r="R5302" s="9"/>
      <c r="S5302" s="9"/>
      <c r="T5302" s="9"/>
      <c r="U5302" s="9"/>
      <c r="V5302" s="9"/>
      <c r="W5302" s="9" t="str">
        <f t="shared" si="166"/>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7"/>
        <v>-</v>
      </c>
      <c r="R5303" s="8"/>
      <c r="S5303" s="8"/>
      <c r="T5303" s="8"/>
      <c r="U5303" s="8"/>
      <c r="V5303" s="8"/>
      <c r="W5303" s="8" t="str">
        <f t="shared" si="166"/>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7"/>
        <v>-</v>
      </c>
      <c r="R5304" s="9"/>
      <c r="S5304" s="9"/>
      <c r="T5304" s="9"/>
      <c r="U5304" s="9"/>
      <c r="V5304" s="9"/>
      <c r="W5304" s="9" t="str">
        <f t="shared" si="166"/>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7"/>
        <v>-</v>
      </c>
      <c r="R5305" s="8"/>
      <c r="S5305" s="8"/>
      <c r="T5305" s="8"/>
      <c r="U5305" s="8"/>
      <c r="V5305" s="8"/>
      <c r="W5305" s="8" t="str">
        <f t="shared" si="166"/>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7"/>
        <v>-</v>
      </c>
      <c r="R5306" s="9"/>
      <c r="S5306" s="9"/>
      <c r="T5306" s="9"/>
      <c r="U5306" s="9"/>
      <c r="V5306" s="9"/>
      <c r="W5306" s="9" t="str">
        <f t="shared" si="166"/>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7"/>
        <v>-</v>
      </c>
      <c r="R5307" s="8"/>
      <c r="S5307" s="8"/>
      <c r="T5307" s="8"/>
      <c r="U5307" s="8"/>
      <c r="V5307" s="8"/>
      <c r="W5307" s="8" t="str">
        <f t="shared" si="166"/>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7"/>
        <v>-</v>
      </c>
      <c r="R5308" s="9"/>
      <c r="S5308" s="9"/>
      <c r="T5308" s="9"/>
      <c r="U5308" s="9"/>
      <c r="V5308" s="9"/>
      <c r="W5308" s="9" t="str">
        <f t="shared" si="166"/>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7"/>
        <v>-</v>
      </c>
      <c r="R5309" s="8"/>
      <c r="S5309" s="8"/>
      <c r="T5309" s="8"/>
      <c r="U5309" s="8"/>
      <c r="V5309" s="8"/>
      <c r="W5309" s="8" t="str">
        <f t="shared" si="166"/>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7"/>
        <v>-</v>
      </c>
      <c r="R5310" s="9"/>
      <c r="S5310" s="9"/>
      <c r="T5310" s="9"/>
      <c r="U5310" s="9"/>
      <c r="V5310" s="9"/>
      <c r="W5310" s="9" t="str">
        <f t="shared" si="166"/>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7"/>
        <v>-</v>
      </c>
      <c r="R5311" s="8"/>
      <c r="S5311" s="8"/>
      <c r="T5311" s="8"/>
      <c r="U5311" s="8"/>
      <c r="V5311" s="8"/>
      <c r="W5311" s="8" t="str">
        <f t="shared" si="166"/>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7"/>
        <v>-</v>
      </c>
      <c r="R5312" s="9"/>
      <c r="S5312" s="9"/>
      <c r="T5312" s="9"/>
      <c r="U5312" s="9"/>
      <c r="V5312" s="9"/>
      <c r="W5312" s="9" t="str">
        <f t="shared" si="166"/>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7"/>
        <v>-</v>
      </c>
      <c r="R5313" s="8"/>
      <c r="S5313" s="8"/>
      <c r="T5313" s="8"/>
      <c r="U5313" s="8"/>
      <c r="V5313" s="8"/>
      <c r="W5313" s="8" t="str">
        <f t="shared" si="166"/>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7"/>
        <v>-</v>
      </c>
      <c r="R5314" s="9"/>
      <c r="S5314" s="9"/>
      <c r="T5314" s="9"/>
      <c r="U5314" s="9"/>
      <c r="V5314" s="9"/>
      <c r="W5314" s="9" t="str">
        <f t="shared" si="166"/>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7"/>
        <v>-</v>
      </c>
      <c r="R5315" s="8"/>
      <c r="S5315" s="8"/>
      <c r="T5315" s="8"/>
      <c r="U5315" s="8"/>
      <c r="V5315" s="8"/>
      <c r="W5315" s="8" t="str">
        <f t="shared" si="166"/>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7"/>
        <v>-</v>
      </c>
      <c r="R5316" s="9"/>
      <c r="S5316" s="9"/>
      <c r="T5316" s="9"/>
      <c r="U5316" s="9"/>
      <c r="V5316" s="9"/>
      <c r="W5316" s="9" t="str">
        <f t="shared" si="166"/>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7"/>
        <v>-</v>
      </c>
      <c r="R5317" s="8"/>
      <c r="S5317" s="8"/>
      <c r="T5317" s="8"/>
      <c r="U5317" s="8"/>
      <c r="V5317" s="8"/>
      <c r="W5317" s="8" t="str">
        <f t="shared" ref="W5317:W5380" si="168">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9">IF(B5318&gt;1/1/1900, (IF(R5318="Closed",(DATEDIF(B5318,P5318,"d"))-(DATEDIF(M5318,O5318,"d")),IF(OR(R5318="Pending",ISBLANK(P5318)),TODAY()-B5318))),"-")</f>
        <v>-</v>
      </c>
      <c r="R5318" s="9"/>
      <c r="S5318" s="9"/>
      <c r="T5318" s="9"/>
      <c r="U5318" s="9"/>
      <c r="V5318" s="9"/>
      <c r="W5318" s="9" t="str">
        <f t="shared" si="168"/>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9"/>
        <v>-</v>
      </c>
      <c r="R5319" s="8"/>
      <c r="S5319" s="8"/>
      <c r="T5319" s="8"/>
      <c r="U5319" s="8"/>
      <c r="V5319" s="8"/>
      <c r="W5319" s="8" t="str">
        <f t="shared" si="168"/>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9"/>
        <v>-</v>
      </c>
      <c r="R5320" s="9"/>
      <c r="S5320" s="9"/>
      <c r="T5320" s="9"/>
      <c r="U5320" s="9"/>
      <c r="V5320" s="9"/>
      <c r="W5320" s="9" t="str">
        <f t="shared" si="168"/>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9"/>
        <v>-</v>
      </c>
      <c r="R5321" s="8"/>
      <c r="S5321" s="8"/>
      <c r="T5321" s="8"/>
      <c r="U5321" s="8"/>
      <c r="V5321" s="8"/>
      <c r="W5321" s="8" t="str">
        <f t="shared" si="168"/>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9"/>
        <v>-</v>
      </c>
      <c r="R5322" s="9"/>
      <c r="S5322" s="9"/>
      <c r="T5322" s="9"/>
      <c r="U5322" s="9"/>
      <c r="V5322" s="9"/>
      <c r="W5322" s="9" t="str">
        <f t="shared" si="168"/>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9"/>
        <v>-</v>
      </c>
      <c r="R5323" s="8"/>
      <c r="S5323" s="8"/>
      <c r="T5323" s="8"/>
      <c r="U5323" s="8"/>
      <c r="V5323" s="8"/>
      <c r="W5323" s="8" t="str">
        <f t="shared" si="168"/>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9"/>
        <v>-</v>
      </c>
      <c r="R5324" s="9"/>
      <c r="S5324" s="9"/>
      <c r="T5324" s="9"/>
      <c r="U5324" s="9"/>
      <c r="V5324" s="9"/>
      <c r="W5324" s="9" t="str">
        <f t="shared" si="168"/>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9"/>
        <v>-</v>
      </c>
      <c r="R5325" s="8"/>
      <c r="S5325" s="8"/>
      <c r="T5325" s="8"/>
      <c r="U5325" s="8"/>
      <c r="V5325" s="8"/>
      <c r="W5325" s="8" t="str">
        <f t="shared" si="168"/>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9"/>
        <v>-</v>
      </c>
      <c r="R5326" s="9"/>
      <c r="S5326" s="9"/>
      <c r="T5326" s="9"/>
      <c r="U5326" s="9"/>
      <c r="V5326" s="9"/>
      <c r="W5326" s="9" t="str">
        <f t="shared" si="168"/>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9"/>
        <v>-</v>
      </c>
      <c r="R5327" s="8"/>
      <c r="S5327" s="8"/>
      <c r="T5327" s="8"/>
      <c r="U5327" s="8"/>
      <c r="V5327" s="8"/>
      <c r="W5327" s="8" t="str">
        <f t="shared" si="168"/>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9"/>
        <v>-</v>
      </c>
      <c r="R5328" s="9"/>
      <c r="S5328" s="9"/>
      <c r="T5328" s="9"/>
      <c r="U5328" s="9"/>
      <c r="V5328" s="9"/>
      <c r="W5328" s="9" t="str">
        <f t="shared" si="168"/>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9"/>
        <v>-</v>
      </c>
      <c r="R5329" s="8"/>
      <c r="S5329" s="8"/>
      <c r="T5329" s="8"/>
      <c r="U5329" s="8"/>
      <c r="V5329" s="8"/>
      <c r="W5329" s="8" t="str">
        <f t="shared" si="168"/>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9"/>
        <v>-</v>
      </c>
      <c r="R5330" s="9"/>
      <c r="S5330" s="9"/>
      <c r="T5330" s="9"/>
      <c r="U5330" s="9"/>
      <c r="V5330" s="9"/>
      <c r="W5330" s="9" t="str">
        <f t="shared" si="168"/>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9"/>
        <v>-</v>
      </c>
      <c r="R5331" s="8"/>
      <c r="S5331" s="8"/>
      <c r="T5331" s="8"/>
      <c r="U5331" s="8"/>
      <c r="V5331" s="8"/>
      <c r="W5331" s="8" t="str">
        <f t="shared" si="168"/>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9"/>
        <v>-</v>
      </c>
      <c r="R5332" s="9"/>
      <c r="S5332" s="9"/>
      <c r="T5332" s="9"/>
      <c r="U5332" s="9"/>
      <c r="V5332" s="9"/>
      <c r="W5332" s="9" t="str">
        <f t="shared" si="168"/>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9"/>
        <v>-</v>
      </c>
      <c r="R5333" s="8"/>
      <c r="S5333" s="8"/>
      <c r="T5333" s="8"/>
      <c r="U5333" s="8"/>
      <c r="V5333" s="8"/>
      <c r="W5333" s="8" t="str">
        <f t="shared" si="168"/>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9"/>
        <v>-</v>
      </c>
      <c r="R5334" s="9"/>
      <c r="S5334" s="9"/>
      <c r="T5334" s="9"/>
      <c r="U5334" s="9"/>
      <c r="V5334" s="9"/>
      <c r="W5334" s="9" t="str">
        <f t="shared" si="168"/>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9"/>
        <v>-</v>
      </c>
      <c r="R5335" s="8"/>
      <c r="S5335" s="8"/>
      <c r="T5335" s="8"/>
      <c r="U5335" s="8"/>
      <c r="V5335" s="8"/>
      <c r="W5335" s="8" t="str">
        <f t="shared" si="168"/>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9"/>
        <v>-</v>
      </c>
      <c r="R5336" s="9"/>
      <c r="S5336" s="9"/>
      <c r="T5336" s="9"/>
      <c r="U5336" s="9"/>
      <c r="V5336" s="9"/>
      <c r="W5336" s="9" t="str">
        <f t="shared" si="168"/>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9"/>
        <v>-</v>
      </c>
      <c r="R5337" s="8"/>
      <c r="S5337" s="8"/>
      <c r="T5337" s="8"/>
      <c r="U5337" s="8"/>
      <c r="V5337" s="8"/>
      <c r="W5337" s="8" t="str">
        <f t="shared" si="168"/>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9"/>
        <v>-</v>
      </c>
      <c r="R5338" s="9"/>
      <c r="S5338" s="9"/>
      <c r="T5338" s="9"/>
      <c r="U5338" s="9"/>
      <c r="V5338" s="9"/>
      <c r="W5338" s="9" t="str">
        <f t="shared" si="168"/>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9"/>
        <v>-</v>
      </c>
      <c r="R5339" s="8"/>
      <c r="S5339" s="8"/>
      <c r="T5339" s="8"/>
      <c r="U5339" s="8"/>
      <c r="V5339" s="8"/>
      <c r="W5339" s="8" t="str">
        <f t="shared" si="168"/>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9"/>
        <v>-</v>
      </c>
      <c r="R5340" s="9"/>
      <c r="S5340" s="9"/>
      <c r="T5340" s="9"/>
      <c r="U5340" s="9"/>
      <c r="V5340" s="9"/>
      <c r="W5340" s="9" t="str">
        <f t="shared" si="168"/>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9"/>
        <v>-</v>
      </c>
      <c r="R5341" s="8"/>
      <c r="S5341" s="8"/>
      <c r="T5341" s="8"/>
      <c r="U5341" s="8"/>
      <c r="V5341" s="8"/>
      <c r="W5341" s="8" t="str">
        <f t="shared" si="168"/>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9"/>
        <v>-</v>
      </c>
      <c r="R5342" s="9"/>
      <c r="S5342" s="9"/>
      <c r="T5342" s="9"/>
      <c r="U5342" s="9"/>
      <c r="V5342" s="9"/>
      <c r="W5342" s="9" t="str">
        <f t="shared" si="168"/>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9"/>
        <v>-</v>
      </c>
      <c r="R5343" s="8"/>
      <c r="S5343" s="8"/>
      <c r="T5343" s="8"/>
      <c r="U5343" s="8"/>
      <c r="V5343" s="8"/>
      <c r="W5343" s="8" t="str">
        <f t="shared" si="168"/>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9"/>
        <v>-</v>
      </c>
      <c r="R5344" s="9"/>
      <c r="S5344" s="9"/>
      <c r="T5344" s="9"/>
      <c r="U5344" s="9"/>
      <c r="V5344" s="9"/>
      <c r="W5344" s="9" t="str">
        <f t="shared" si="168"/>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9"/>
        <v>-</v>
      </c>
      <c r="R5345" s="8"/>
      <c r="S5345" s="8"/>
      <c r="T5345" s="8"/>
      <c r="U5345" s="8"/>
      <c r="V5345" s="8"/>
      <c r="W5345" s="8" t="str">
        <f t="shared" si="168"/>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9"/>
        <v>-</v>
      </c>
      <c r="R5346" s="9"/>
      <c r="S5346" s="9"/>
      <c r="T5346" s="9"/>
      <c r="U5346" s="9"/>
      <c r="V5346" s="9"/>
      <c r="W5346" s="9" t="str">
        <f t="shared" si="168"/>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9"/>
        <v>-</v>
      </c>
      <c r="R5347" s="8"/>
      <c r="S5347" s="8"/>
      <c r="T5347" s="8"/>
      <c r="U5347" s="8"/>
      <c r="V5347" s="8"/>
      <c r="W5347" s="8" t="str">
        <f t="shared" si="168"/>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9"/>
        <v>-</v>
      </c>
      <c r="R5348" s="9"/>
      <c r="S5348" s="9"/>
      <c r="T5348" s="9"/>
      <c r="U5348" s="9"/>
      <c r="V5348" s="9"/>
      <c r="W5348" s="9" t="str">
        <f t="shared" si="168"/>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9"/>
        <v>-</v>
      </c>
      <c r="R5349" s="8"/>
      <c r="S5349" s="8"/>
      <c r="T5349" s="8"/>
      <c r="U5349" s="8"/>
      <c r="V5349" s="8"/>
      <c r="W5349" s="8" t="str">
        <f t="shared" si="168"/>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9"/>
        <v>-</v>
      </c>
      <c r="R5350" s="9"/>
      <c r="S5350" s="9"/>
      <c r="T5350" s="9"/>
      <c r="U5350" s="9"/>
      <c r="V5350" s="9"/>
      <c r="W5350" s="9" t="str">
        <f t="shared" si="168"/>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9"/>
        <v>-</v>
      </c>
      <c r="R5351" s="8"/>
      <c r="S5351" s="8"/>
      <c r="T5351" s="8"/>
      <c r="U5351" s="8"/>
      <c r="V5351" s="8"/>
      <c r="W5351" s="8" t="str">
        <f t="shared" si="168"/>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9"/>
        <v>-</v>
      </c>
      <c r="R5352" s="9"/>
      <c r="S5352" s="9"/>
      <c r="T5352" s="9"/>
      <c r="U5352" s="9"/>
      <c r="V5352" s="9"/>
      <c r="W5352" s="9" t="str">
        <f t="shared" si="168"/>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9"/>
        <v>-</v>
      </c>
      <c r="R5353" s="8"/>
      <c r="S5353" s="8"/>
      <c r="T5353" s="8"/>
      <c r="U5353" s="8"/>
      <c r="V5353" s="8"/>
      <c r="W5353" s="8" t="str">
        <f t="shared" si="168"/>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9"/>
        <v>-</v>
      </c>
      <c r="R5354" s="9"/>
      <c r="S5354" s="9"/>
      <c r="T5354" s="9"/>
      <c r="U5354" s="9"/>
      <c r="V5354" s="9"/>
      <c r="W5354" s="9" t="str">
        <f t="shared" si="168"/>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9"/>
        <v>-</v>
      </c>
      <c r="R5355" s="8"/>
      <c r="S5355" s="8"/>
      <c r="T5355" s="8"/>
      <c r="U5355" s="8"/>
      <c r="V5355" s="8"/>
      <c r="W5355" s="8" t="str">
        <f t="shared" si="168"/>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9"/>
        <v>-</v>
      </c>
      <c r="R5356" s="9"/>
      <c r="S5356" s="9"/>
      <c r="T5356" s="9"/>
      <c r="U5356" s="9"/>
      <c r="V5356" s="9"/>
      <c r="W5356" s="9" t="str">
        <f t="shared" si="168"/>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9"/>
        <v>-</v>
      </c>
      <c r="R5357" s="8"/>
      <c r="S5357" s="8"/>
      <c r="T5357" s="8"/>
      <c r="U5357" s="8"/>
      <c r="V5357" s="8"/>
      <c r="W5357" s="8" t="str">
        <f t="shared" si="168"/>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9"/>
        <v>-</v>
      </c>
      <c r="R5358" s="9"/>
      <c r="S5358" s="9"/>
      <c r="T5358" s="9"/>
      <c r="U5358" s="9"/>
      <c r="V5358" s="9"/>
      <c r="W5358" s="9" t="str">
        <f t="shared" si="168"/>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9"/>
        <v>-</v>
      </c>
      <c r="R5359" s="8"/>
      <c r="S5359" s="8"/>
      <c r="T5359" s="8"/>
      <c r="U5359" s="8"/>
      <c r="V5359" s="8"/>
      <c r="W5359" s="8" t="str">
        <f t="shared" si="168"/>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9"/>
        <v>-</v>
      </c>
      <c r="R5360" s="9"/>
      <c r="S5360" s="9"/>
      <c r="T5360" s="9"/>
      <c r="U5360" s="9"/>
      <c r="V5360" s="9"/>
      <c r="W5360" s="9" t="str">
        <f t="shared" si="168"/>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9"/>
        <v>-</v>
      </c>
      <c r="R5361" s="8"/>
      <c r="S5361" s="8"/>
      <c r="T5361" s="8"/>
      <c r="U5361" s="8"/>
      <c r="V5361" s="8"/>
      <c r="W5361" s="8" t="str">
        <f t="shared" si="168"/>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9"/>
        <v>-</v>
      </c>
      <c r="R5362" s="9"/>
      <c r="S5362" s="9"/>
      <c r="T5362" s="9"/>
      <c r="U5362" s="9"/>
      <c r="V5362" s="9"/>
      <c r="W5362" s="9" t="str">
        <f t="shared" si="168"/>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9"/>
        <v>-</v>
      </c>
      <c r="R5363" s="8"/>
      <c r="S5363" s="8"/>
      <c r="T5363" s="8"/>
      <c r="U5363" s="8"/>
      <c r="V5363" s="8"/>
      <c r="W5363" s="8" t="str">
        <f t="shared" si="168"/>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9"/>
        <v>-</v>
      </c>
      <c r="R5364" s="9"/>
      <c r="S5364" s="9"/>
      <c r="T5364" s="9"/>
      <c r="U5364" s="9"/>
      <c r="V5364" s="9"/>
      <c r="W5364" s="9" t="str">
        <f t="shared" si="168"/>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9"/>
        <v>-</v>
      </c>
      <c r="R5365" s="8"/>
      <c r="S5365" s="8"/>
      <c r="T5365" s="8"/>
      <c r="U5365" s="8"/>
      <c r="V5365" s="8"/>
      <c r="W5365" s="8" t="str">
        <f t="shared" si="168"/>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9"/>
        <v>-</v>
      </c>
      <c r="R5366" s="9"/>
      <c r="S5366" s="9"/>
      <c r="T5366" s="9"/>
      <c r="U5366" s="9"/>
      <c r="V5366" s="9"/>
      <c r="W5366" s="9" t="str">
        <f t="shared" si="168"/>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9"/>
        <v>-</v>
      </c>
      <c r="R5367" s="8"/>
      <c r="S5367" s="8"/>
      <c r="T5367" s="8"/>
      <c r="U5367" s="8"/>
      <c r="V5367" s="8"/>
      <c r="W5367" s="8" t="str">
        <f t="shared" si="168"/>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9"/>
        <v>-</v>
      </c>
      <c r="R5368" s="9"/>
      <c r="S5368" s="9"/>
      <c r="T5368" s="9"/>
      <c r="U5368" s="9"/>
      <c r="V5368" s="9"/>
      <c r="W5368" s="9" t="str">
        <f t="shared" si="168"/>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9"/>
        <v>-</v>
      </c>
      <c r="R5369" s="8"/>
      <c r="S5369" s="8"/>
      <c r="T5369" s="8"/>
      <c r="U5369" s="8"/>
      <c r="V5369" s="8"/>
      <c r="W5369" s="8" t="str">
        <f t="shared" si="168"/>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9"/>
        <v>-</v>
      </c>
      <c r="R5370" s="9"/>
      <c r="S5370" s="9"/>
      <c r="T5370" s="9"/>
      <c r="U5370" s="9"/>
      <c r="V5370" s="9"/>
      <c r="W5370" s="9" t="str">
        <f t="shared" si="168"/>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9"/>
        <v>-</v>
      </c>
      <c r="R5371" s="8"/>
      <c r="S5371" s="8"/>
      <c r="T5371" s="8"/>
      <c r="U5371" s="8"/>
      <c r="V5371" s="8"/>
      <c r="W5371" s="8" t="str">
        <f t="shared" si="168"/>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9"/>
        <v>-</v>
      </c>
      <c r="R5372" s="9"/>
      <c r="S5372" s="9"/>
      <c r="T5372" s="9"/>
      <c r="U5372" s="9"/>
      <c r="V5372" s="9"/>
      <c r="W5372" s="9" t="str">
        <f t="shared" si="168"/>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9"/>
        <v>-</v>
      </c>
      <c r="R5373" s="8"/>
      <c r="S5373" s="8"/>
      <c r="T5373" s="8"/>
      <c r="U5373" s="8"/>
      <c r="V5373" s="8"/>
      <c r="W5373" s="8" t="str">
        <f t="shared" si="168"/>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9"/>
        <v>-</v>
      </c>
      <c r="R5374" s="9"/>
      <c r="S5374" s="9"/>
      <c r="T5374" s="9"/>
      <c r="U5374" s="9"/>
      <c r="V5374" s="9"/>
      <c r="W5374" s="9" t="str">
        <f t="shared" si="168"/>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9"/>
        <v>-</v>
      </c>
      <c r="R5375" s="8"/>
      <c r="S5375" s="8"/>
      <c r="T5375" s="8"/>
      <c r="U5375" s="8"/>
      <c r="V5375" s="8"/>
      <c r="W5375" s="8" t="str">
        <f t="shared" si="168"/>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9"/>
        <v>-</v>
      </c>
      <c r="R5376" s="9"/>
      <c r="S5376" s="9"/>
      <c r="T5376" s="9"/>
      <c r="U5376" s="9"/>
      <c r="V5376" s="9"/>
      <c r="W5376" s="9" t="str">
        <f t="shared" si="168"/>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9"/>
        <v>-</v>
      </c>
      <c r="R5377" s="8"/>
      <c r="S5377" s="8"/>
      <c r="T5377" s="8"/>
      <c r="U5377" s="8"/>
      <c r="V5377" s="8"/>
      <c r="W5377" s="8" t="str">
        <f t="shared" si="168"/>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9"/>
        <v>-</v>
      </c>
      <c r="R5378" s="9"/>
      <c r="S5378" s="9"/>
      <c r="T5378" s="9"/>
      <c r="U5378" s="9"/>
      <c r="V5378" s="9"/>
      <c r="W5378" s="9" t="str">
        <f t="shared" si="168"/>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9"/>
        <v>-</v>
      </c>
      <c r="R5379" s="8"/>
      <c r="S5379" s="8"/>
      <c r="T5379" s="8"/>
      <c r="U5379" s="8"/>
      <c r="V5379" s="8"/>
      <c r="W5379" s="8" t="str">
        <f t="shared" si="168"/>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9"/>
        <v>-</v>
      </c>
      <c r="R5380" s="9"/>
      <c r="S5380" s="9"/>
      <c r="T5380" s="9"/>
      <c r="U5380" s="9"/>
      <c r="V5380" s="9"/>
      <c r="W5380" s="9" t="str">
        <f t="shared" si="168"/>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9"/>
        <v>-</v>
      </c>
      <c r="R5381" s="8"/>
      <c r="S5381" s="8"/>
      <c r="T5381" s="8"/>
      <c r="U5381" s="8"/>
      <c r="V5381" s="8"/>
      <c r="W5381" s="8" t="str">
        <f t="shared" ref="W5381:W5444" si="170">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1">IF(B5382&gt;1/1/1900, (IF(R5382="Closed",(DATEDIF(B5382,P5382,"d"))-(DATEDIF(M5382,O5382,"d")),IF(OR(R5382="Pending",ISBLANK(P5382)),TODAY()-B5382))),"-")</f>
        <v>-</v>
      </c>
      <c r="R5382" s="9"/>
      <c r="S5382" s="9"/>
      <c r="T5382" s="9"/>
      <c r="U5382" s="9"/>
      <c r="V5382" s="9"/>
      <c r="W5382" s="9" t="str">
        <f t="shared" si="170"/>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1"/>
        <v>-</v>
      </c>
      <c r="R5383" s="8"/>
      <c r="S5383" s="8"/>
      <c r="T5383" s="8"/>
      <c r="U5383" s="8"/>
      <c r="V5383" s="8"/>
      <c r="W5383" s="8" t="str">
        <f t="shared" si="170"/>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1"/>
        <v>-</v>
      </c>
      <c r="R5384" s="9"/>
      <c r="S5384" s="9"/>
      <c r="T5384" s="9"/>
      <c r="U5384" s="9"/>
      <c r="V5384" s="9"/>
      <c r="W5384" s="9" t="str">
        <f t="shared" si="170"/>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1"/>
        <v>-</v>
      </c>
      <c r="R5385" s="8"/>
      <c r="S5385" s="8"/>
      <c r="T5385" s="8"/>
      <c r="U5385" s="8"/>
      <c r="V5385" s="8"/>
      <c r="W5385" s="8" t="str">
        <f t="shared" si="170"/>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1"/>
        <v>-</v>
      </c>
      <c r="R5386" s="9"/>
      <c r="S5386" s="9"/>
      <c r="T5386" s="9"/>
      <c r="U5386" s="9"/>
      <c r="V5386" s="9"/>
      <c r="W5386" s="9" t="str">
        <f t="shared" si="170"/>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1"/>
        <v>-</v>
      </c>
      <c r="R5387" s="8"/>
      <c r="S5387" s="8"/>
      <c r="T5387" s="8"/>
      <c r="U5387" s="8"/>
      <c r="V5387" s="8"/>
      <c r="W5387" s="8" t="str">
        <f t="shared" si="170"/>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1"/>
        <v>-</v>
      </c>
      <c r="R5388" s="9"/>
      <c r="S5388" s="9"/>
      <c r="T5388" s="9"/>
      <c r="U5388" s="9"/>
      <c r="V5388" s="9"/>
      <c r="W5388" s="9" t="str">
        <f t="shared" si="170"/>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1"/>
        <v>-</v>
      </c>
      <c r="R5389" s="8"/>
      <c r="S5389" s="8"/>
      <c r="T5389" s="8"/>
      <c r="U5389" s="8"/>
      <c r="V5389" s="8"/>
      <c r="W5389" s="8" t="str">
        <f t="shared" si="170"/>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1"/>
        <v>-</v>
      </c>
      <c r="R5390" s="9"/>
      <c r="S5390" s="9"/>
      <c r="T5390" s="9"/>
      <c r="U5390" s="9"/>
      <c r="V5390" s="9"/>
      <c r="W5390" s="9" t="str">
        <f t="shared" si="170"/>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1"/>
        <v>-</v>
      </c>
      <c r="R5391" s="8"/>
      <c r="S5391" s="8"/>
      <c r="T5391" s="8"/>
      <c r="U5391" s="8"/>
      <c r="V5391" s="8"/>
      <c r="W5391" s="8" t="str">
        <f t="shared" si="170"/>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1"/>
        <v>-</v>
      </c>
      <c r="R5392" s="9"/>
      <c r="S5392" s="9"/>
      <c r="T5392" s="9"/>
      <c r="U5392" s="9"/>
      <c r="V5392" s="9"/>
      <c r="W5392" s="9" t="str">
        <f t="shared" si="170"/>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1"/>
        <v>-</v>
      </c>
      <c r="R5393" s="8"/>
      <c r="S5393" s="8"/>
      <c r="T5393" s="8"/>
      <c r="U5393" s="8"/>
      <c r="V5393" s="8"/>
      <c r="W5393" s="8" t="str">
        <f t="shared" si="170"/>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1"/>
        <v>-</v>
      </c>
      <c r="R5394" s="9"/>
      <c r="S5394" s="9"/>
      <c r="T5394" s="9"/>
      <c r="U5394" s="9"/>
      <c r="V5394" s="9"/>
      <c r="W5394" s="9" t="str">
        <f t="shared" si="170"/>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1"/>
        <v>-</v>
      </c>
      <c r="R5395" s="8"/>
      <c r="S5395" s="8"/>
      <c r="T5395" s="8"/>
      <c r="U5395" s="8"/>
      <c r="V5395" s="8"/>
      <c r="W5395" s="8" t="str">
        <f t="shared" si="170"/>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1"/>
        <v>-</v>
      </c>
      <c r="R5396" s="9"/>
      <c r="S5396" s="9"/>
      <c r="T5396" s="9"/>
      <c r="U5396" s="9"/>
      <c r="V5396" s="9"/>
      <c r="W5396" s="9" t="str">
        <f t="shared" si="170"/>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1"/>
        <v>-</v>
      </c>
      <c r="R5397" s="8"/>
      <c r="S5397" s="8"/>
      <c r="T5397" s="8"/>
      <c r="U5397" s="8"/>
      <c r="V5397" s="8"/>
      <c r="W5397" s="8" t="str">
        <f t="shared" si="170"/>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1"/>
        <v>-</v>
      </c>
      <c r="R5398" s="9"/>
      <c r="S5398" s="9"/>
      <c r="T5398" s="9"/>
      <c r="U5398" s="9"/>
      <c r="V5398" s="9"/>
      <c r="W5398" s="9" t="str">
        <f t="shared" si="170"/>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1"/>
        <v>-</v>
      </c>
      <c r="R5399" s="8"/>
      <c r="S5399" s="8"/>
      <c r="T5399" s="8"/>
      <c r="U5399" s="8"/>
      <c r="V5399" s="8"/>
      <c r="W5399" s="8" t="str">
        <f t="shared" si="170"/>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1"/>
        <v>-</v>
      </c>
      <c r="R5400" s="9"/>
      <c r="S5400" s="9"/>
      <c r="T5400" s="9"/>
      <c r="U5400" s="9"/>
      <c r="V5400" s="9"/>
      <c r="W5400" s="9" t="str">
        <f t="shared" si="170"/>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1"/>
        <v>-</v>
      </c>
      <c r="R5401" s="8"/>
      <c r="S5401" s="8"/>
      <c r="T5401" s="8"/>
      <c r="U5401" s="8"/>
      <c r="V5401" s="8"/>
      <c r="W5401" s="8" t="str">
        <f t="shared" si="170"/>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1"/>
        <v>-</v>
      </c>
      <c r="R5402" s="9"/>
      <c r="S5402" s="9"/>
      <c r="T5402" s="9"/>
      <c r="U5402" s="9"/>
      <c r="V5402" s="9"/>
      <c r="W5402" s="9" t="str">
        <f t="shared" si="170"/>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1"/>
        <v>-</v>
      </c>
      <c r="R5403" s="8"/>
      <c r="S5403" s="8"/>
      <c r="T5403" s="8"/>
      <c r="U5403" s="8"/>
      <c r="V5403" s="8"/>
      <c r="W5403" s="8" t="str">
        <f t="shared" si="170"/>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1"/>
        <v>-</v>
      </c>
      <c r="R5404" s="9"/>
      <c r="S5404" s="9"/>
      <c r="T5404" s="9"/>
      <c r="U5404" s="9"/>
      <c r="V5404" s="9"/>
      <c r="W5404" s="9" t="str">
        <f t="shared" si="170"/>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1"/>
        <v>-</v>
      </c>
      <c r="R5405" s="8"/>
      <c r="S5405" s="8"/>
      <c r="T5405" s="8"/>
      <c r="U5405" s="8"/>
      <c r="V5405" s="8"/>
      <c r="W5405" s="8" t="str">
        <f t="shared" si="170"/>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1"/>
        <v>-</v>
      </c>
      <c r="R5406" s="9"/>
      <c r="S5406" s="9"/>
      <c r="T5406" s="9"/>
      <c r="U5406" s="9"/>
      <c r="V5406" s="9"/>
      <c r="W5406" s="9" t="str">
        <f t="shared" si="170"/>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1"/>
        <v>-</v>
      </c>
      <c r="R5407" s="8"/>
      <c r="S5407" s="8"/>
      <c r="T5407" s="8"/>
      <c r="U5407" s="8"/>
      <c r="V5407" s="8"/>
      <c r="W5407" s="8" t="str">
        <f t="shared" si="170"/>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1"/>
        <v>-</v>
      </c>
      <c r="R5408" s="9"/>
      <c r="S5408" s="9"/>
      <c r="T5408" s="9"/>
      <c r="U5408" s="9"/>
      <c r="V5408" s="9"/>
      <c r="W5408" s="9" t="str">
        <f t="shared" si="170"/>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1"/>
        <v>-</v>
      </c>
      <c r="R5409" s="8"/>
      <c r="S5409" s="8"/>
      <c r="T5409" s="8"/>
      <c r="U5409" s="8"/>
      <c r="V5409" s="8"/>
      <c r="W5409" s="8" t="str">
        <f t="shared" si="170"/>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1"/>
        <v>-</v>
      </c>
      <c r="R5410" s="9"/>
      <c r="S5410" s="9"/>
      <c r="T5410" s="9"/>
      <c r="U5410" s="9"/>
      <c r="V5410" s="9"/>
      <c r="W5410" s="9" t="str">
        <f t="shared" si="170"/>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1"/>
        <v>-</v>
      </c>
      <c r="R5411" s="8"/>
      <c r="S5411" s="8"/>
      <c r="T5411" s="8"/>
      <c r="U5411" s="8"/>
      <c r="V5411" s="8"/>
      <c r="W5411" s="8" t="str">
        <f t="shared" si="170"/>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1"/>
        <v>-</v>
      </c>
      <c r="R5412" s="9"/>
      <c r="S5412" s="9"/>
      <c r="T5412" s="9"/>
      <c r="U5412" s="9"/>
      <c r="V5412" s="9"/>
      <c r="W5412" s="9" t="str">
        <f t="shared" si="170"/>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1"/>
        <v>-</v>
      </c>
      <c r="R5413" s="8"/>
      <c r="S5413" s="8"/>
      <c r="T5413" s="8"/>
      <c r="U5413" s="8"/>
      <c r="V5413" s="8"/>
      <c r="W5413" s="8" t="str">
        <f t="shared" si="170"/>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1"/>
        <v>-</v>
      </c>
      <c r="R5414" s="9"/>
      <c r="S5414" s="9"/>
      <c r="T5414" s="9"/>
      <c r="U5414" s="9"/>
      <c r="V5414" s="9"/>
      <c r="W5414" s="9" t="str">
        <f t="shared" si="170"/>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1"/>
        <v>-</v>
      </c>
      <c r="R5415" s="8"/>
      <c r="S5415" s="8"/>
      <c r="T5415" s="8"/>
      <c r="U5415" s="8"/>
      <c r="V5415" s="8"/>
      <c r="W5415" s="8" t="str">
        <f t="shared" si="170"/>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1"/>
        <v>-</v>
      </c>
      <c r="R5416" s="9"/>
      <c r="S5416" s="9"/>
      <c r="T5416" s="9"/>
      <c r="U5416" s="9"/>
      <c r="V5416" s="9"/>
      <c r="W5416" s="9" t="str">
        <f t="shared" si="170"/>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1"/>
        <v>-</v>
      </c>
      <c r="R5417" s="8"/>
      <c r="S5417" s="8"/>
      <c r="T5417" s="8"/>
      <c r="U5417" s="8"/>
      <c r="V5417" s="8"/>
      <c r="W5417" s="8" t="str">
        <f t="shared" si="170"/>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1"/>
        <v>-</v>
      </c>
      <c r="R5418" s="9"/>
      <c r="S5418" s="9"/>
      <c r="T5418" s="9"/>
      <c r="U5418" s="9"/>
      <c r="V5418" s="9"/>
      <c r="W5418" s="9" t="str">
        <f t="shared" si="170"/>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1"/>
        <v>-</v>
      </c>
      <c r="R5419" s="8"/>
      <c r="S5419" s="8"/>
      <c r="T5419" s="8"/>
      <c r="U5419" s="8"/>
      <c r="V5419" s="8"/>
      <c r="W5419" s="8" t="str">
        <f t="shared" si="170"/>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1"/>
        <v>-</v>
      </c>
      <c r="R5420" s="9"/>
      <c r="S5420" s="9"/>
      <c r="T5420" s="9"/>
      <c r="U5420" s="9"/>
      <c r="V5420" s="9"/>
      <c r="W5420" s="9" t="str">
        <f t="shared" si="170"/>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1"/>
        <v>-</v>
      </c>
      <c r="R5421" s="8"/>
      <c r="S5421" s="8"/>
      <c r="T5421" s="8"/>
      <c r="U5421" s="8"/>
      <c r="V5421" s="8"/>
      <c r="W5421" s="8" t="str">
        <f t="shared" si="170"/>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1"/>
        <v>-</v>
      </c>
      <c r="R5422" s="9"/>
      <c r="S5422" s="9"/>
      <c r="T5422" s="9"/>
      <c r="U5422" s="9"/>
      <c r="V5422" s="9"/>
      <c r="W5422" s="9" t="str">
        <f t="shared" si="170"/>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1"/>
        <v>-</v>
      </c>
      <c r="R5423" s="8"/>
      <c r="S5423" s="8"/>
      <c r="T5423" s="8"/>
      <c r="U5423" s="8"/>
      <c r="V5423" s="8"/>
      <c r="W5423" s="8" t="str">
        <f t="shared" si="170"/>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1"/>
        <v>-</v>
      </c>
      <c r="R5424" s="9"/>
      <c r="S5424" s="9"/>
      <c r="T5424" s="9"/>
      <c r="U5424" s="9"/>
      <c r="V5424" s="9"/>
      <c r="W5424" s="9" t="str">
        <f t="shared" si="170"/>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1"/>
        <v>-</v>
      </c>
      <c r="R5425" s="8"/>
      <c r="S5425" s="8"/>
      <c r="T5425" s="8"/>
      <c r="U5425" s="8"/>
      <c r="V5425" s="8"/>
      <c r="W5425" s="8" t="str">
        <f t="shared" si="170"/>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1"/>
        <v>-</v>
      </c>
      <c r="R5426" s="9"/>
      <c r="S5426" s="9"/>
      <c r="T5426" s="9"/>
      <c r="U5426" s="9"/>
      <c r="V5426" s="9"/>
      <c r="W5426" s="9" t="str">
        <f t="shared" si="170"/>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1"/>
        <v>-</v>
      </c>
      <c r="R5427" s="8"/>
      <c r="S5427" s="8"/>
      <c r="T5427" s="8"/>
      <c r="U5427" s="8"/>
      <c r="V5427" s="8"/>
      <c r="W5427" s="8" t="str">
        <f t="shared" si="170"/>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1"/>
        <v>-</v>
      </c>
      <c r="R5428" s="9"/>
      <c r="S5428" s="9"/>
      <c r="T5428" s="9"/>
      <c r="U5428" s="9"/>
      <c r="V5428" s="9"/>
      <c r="W5428" s="9" t="str">
        <f t="shared" si="170"/>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1"/>
        <v>-</v>
      </c>
      <c r="R5429" s="8"/>
      <c r="S5429" s="8"/>
      <c r="T5429" s="8"/>
      <c r="U5429" s="8"/>
      <c r="V5429" s="8"/>
      <c r="W5429" s="8" t="str">
        <f t="shared" si="170"/>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1"/>
        <v>-</v>
      </c>
      <c r="R5430" s="9"/>
      <c r="S5430" s="9"/>
      <c r="T5430" s="9"/>
      <c r="U5430" s="9"/>
      <c r="V5430" s="9"/>
      <c r="W5430" s="9" t="str">
        <f t="shared" si="170"/>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1"/>
        <v>-</v>
      </c>
      <c r="R5431" s="8"/>
      <c r="S5431" s="8"/>
      <c r="T5431" s="8"/>
      <c r="U5431" s="8"/>
      <c r="V5431" s="8"/>
      <c r="W5431" s="8" t="str">
        <f t="shared" si="170"/>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1"/>
        <v>-</v>
      </c>
      <c r="R5432" s="9"/>
      <c r="S5432" s="9"/>
      <c r="T5432" s="9"/>
      <c r="U5432" s="9"/>
      <c r="V5432" s="9"/>
      <c r="W5432" s="9" t="str">
        <f t="shared" si="170"/>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1"/>
        <v>-</v>
      </c>
      <c r="R5433" s="8"/>
      <c r="S5433" s="8"/>
      <c r="T5433" s="8"/>
      <c r="U5433" s="8"/>
      <c r="V5433" s="8"/>
      <c r="W5433" s="8" t="str">
        <f t="shared" si="170"/>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1"/>
        <v>-</v>
      </c>
      <c r="R5434" s="9"/>
      <c r="S5434" s="9"/>
      <c r="T5434" s="9"/>
      <c r="U5434" s="9"/>
      <c r="V5434" s="9"/>
      <c r="W5434" s="9" t="str">
        <f t="shared" si="170"/>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1"/>
        <v>-</v>
      </c>
      <c r="R5435" s="8"/>
      <c r="S5435" s="8"/>
      <c r="T5435" s="8"/>
      <c r="U5435" s="8"/>
      <c r="V5435" s="8"/>
      <c r="W5435" s="8" t="str">
        <f t="shared" si="170"/>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1"/>
        <v>-</v>
      </c>
      <c r="R5436" s="9"/>
      <c r="S5436" s="9"/>
      <c r="T5436" s="9"/>
      <c r="U5436" s="9"/>
      <c r="V5436" s="9"/>
      <c r="W5436" s="9" t="str">
        <f t="shared" si="170"/>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1"/>
        <v>-</v>
      </c>
      <c r="R5437" s="8"/>
      <c r="S5437" s="8"/>
      <c r="T5437" s="8"/>
      <c r="U5437" s="8"/>
      <c r="V5437" s="8"/>
      <c r="W5437" s="8" t="str">
        <f t="shared" si="170"/>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1"/>
        <v>-</v>
      </c>
      <c r="R5438" s="9"/>
      <c r="S5438" s="9"/>
      <c r="T5438" s="9"/>
      <c r="U5438" s="9"/>
      <c r="V5438" s="9"/>
      <c r="W5438" s="9" t="str">
        <f t="shared" si="170"/>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1"/>
        <v>-</v>
      </c>
      <c r="R5439" s="8"/>
      <c r="S5439" s="8"/>
      <c r="T5439" s="8"/>
      <c r="U5439" s="8"/>
      <c r="V5439" s="8"/>
      <c r="W5439" s="8" t="str">
        <f t="shared" si="170"/>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1"/>
        <v>-</v>
      </c>
      <c r="R5440" s="9"/>
      <c r="S5440" s="9"/>
      <c r="T5440" s="9"/>
      <c r="U5440" s="9"/>
      <c r="V5440" s="9"/>
      <c r="W5440" s="9" t="str">
        <f t="shared" si="170"/>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1"/>
        <v>-</v>
      </c>
      <c r="R5441" s="8"/>
      <c r="S5441" s="8"/>
      <c r="T5441" s="8"/>
      <c r="U5441" s="8"/>
      <c r="V5441" s="8"/>
      <c r="W5441" s="8" t="str">
        <f t="shared" si="170"/>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1"/>
        <v>-</v>
      </c>
      <c r="R5442" s="9"/>
      <c r="S5442" s="9"/>
      <c r="T5442" s="9"/>
      <c r="U5442" s="9"/>
      <c r="V5442" s="9"/>
      <c r="W5442" s="9" t="str">
        <f t="shared" si="170"/>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1"/>
        <v>-</v>
      </c>
      <c r="R5443" s="8"/>
      <c r="S5443" s="8"/>
      <c r="T5443" s="8"/>
      <c r="U5443" s="8"/>
      <c r="V5443" s="8"/>
      <c r="W5443" s="8" t="str">
        <f t="shared" si="170"/>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1"/>
        <v>-</v>
      </c>
      <c r="R5444" s="9"/>
      <c r="S5444" s="9"/>
      <c r="T5444" s="9"/>
      <c r="U5444" s="9"/>
      <c r="V5444" s="9"/>
      <c r="W5444" s="9" t="str">
        <f t="shared" si="170"/>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1"/>
        <v>-</v>
      </c>
      <c r="R5445" s="8"/>
      <c r="S5445" s="8"/>
      <c r="T5445" s="8"/>
      <c r="U5445" s="8"/>
      <c r="V5445" s="8"/>
      <c r="W5445" s="8" t="str">
        <f t="shared" ref="W5445:W5508" si="172">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3">IF(B5446&gt;1/1/1900, (IF(R5446="Closed",(DATEDIF(B5446,P5446,"d"))-(DATEDIF(M5446,O5446,"d")),IF(OR(R5446="Pending",ISBLANK(P5446)),TODAY()-B5446))),"-")</f>
        <v>-</v>
      </c>
      <c r="R5446" s="9"/>
      <c r="S5446" s="9"/>
      <c r="T5446" s="9"/>
      <c r="U5446" s="9"/>
      <c r="V5446" s="9"/>
      <c r="W5446" s="9" t="str">
        <f t="shared" si="172"/>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3"/>
        <v>-</v>
      </c>
      <c r="R5447" s="8"/>
      <c r="S5447" s="8"/>
      <c r="T5447" s="8"/>
      <c r="U5447" s="8"/>
      <c r="V5447" s="8"/>
      <c r="W5447" s="8" t="str">
        <f t="shared" si="172"/>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3"/>
        <v>-</v>
      </c>
      <c r="R5448" s="9"/>
      <c r="S5448" s="9"/>
      <c r="T5448" s="9"/>
      <c r="U5448" s="9"/>
      <c r="V5448" s="9"/>
      <c r="W5448" s="9" t="str">
        <f t="shared" si="172"/>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3"/>
        <v>-</v>
      </c>
      <c r="R5449" s="8"/>
      <c r="S5449" s="8"/>
      <c r="T5449" s="8"/>
      <c r="U5449" s="8"/>
      <c r="V5449" s="8"/>
      <c r="W5449" s="8" t="str">
        <f t="shared" si="172"/>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3"/>
        <v>-</v>
      </c>
      <c r="R5450" s="9"/>
      <c r="S5450" s="9"/>
      <c r="T5450" s="9"/>
      <c r="U5450" s="9"/>
      <c r="V5450" s="9"/>
      <c r="W5450" s="9" t="str">
        <f t="shared" si="172"/>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3"/>
        <v>-</v>
      </c>
      <c r="R5451" s="8"/>
      <c r="S5451" s="8"/>
      <c r="T5451" s="8"/>
      <c r="U5451" s="8"/>
      <c r="V5451" s="8"/>
      <c r="W5451" s="8" t="str">
        <f t="shared" si="172"/>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3"/>
        <v>-</v>
      </c>
      <c r="R5452" s="9"/>
      <c r="S5452" s="9"/>
      <c r="T5452" s="9"/>
      <c r="U5452" s="9"/>
      <c r="V5452" s="9"/>
      <c r="W5452" s="9" t="str">
        <f t="shared" si="172"/>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3"/>
        <v>-</v>
      </c>
      <c r="R5453" s="8"/>
      <c r="S5453" s="8"/>
      <c r="T5453" s="8"/>
      <c r="U5453" s="8"/>
      <c r="V5453" s="8"/>
      <c r="W5453" s="8" t="str">
        <f t="shared" si="172"/>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3"/>
        <v>-</v>
      </c>
      <c r="R5454" s="9"/>
      <c r="S5454" s="9"/>
      <c r="T5454" s="9"/>
      <c r="U5454" s="9"/>
      <c r="V5454" s="9"/>
      <c r="W5454" s="9" t="str">
        <f t="shared" si="172"/>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3"/>
        <v>-</v>
      </c>
      <c r="R5455" s="8"/>
      <c r="S5455" s="8"/>
      <c r="T5455" s="8"/>
      <c r="U5455" s="8"/>
      <c r="V5455" s="8"/>
      <c r="W5455" s="8" t="str">
        <f t="shared" si="172"/>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3"/>
        <v>-</v>
      </c>
      <c r="R5456" s="9"/>
      <c r="S5456" s="9"/>
      <c r="T5456" s="9"/>
      <c r="U5456" s="9"/>
      <c r="V5456" s="9"/>
      <c r="W5456" s="9" t="str">
        <f t="shared" si="172"/>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3"/>
        <v>-</v>
      </c>
      <c r="R5457" s="8"/>
      <c r="S5457" s="8"/>
      <c r="T5457" s="8"/>
      <c r="U5457" s="8"/>
      <c r="V5457" s="8"/>
      <c r="W5457" s="8" t="str">
        <f t="shared" si="172"/>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3"/>
        <v>-</v>
      </c>
      <c r="R5458" s="9"/>
      <c r="S5458" s="9"/>
      <c r="T5458" s="9"/>
      <c r="U5458" s="9"/>
      <c r="V5458" s="9"/>
      <c r="W5458" s="9" t="str">
        <f t="shared" si="172"/>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3"/>
        <v>-</v>
      </c>
      <c r="R5459" s="8"/>
      <c r="S5459" s="8"/>
      <c r="T5459" s="8"/>
      <c r="U5459" s="8"/>
      <c r="V5459" s="8"/>
      <c r="W5459" s="8" t="str">
        <f t="shared" si="172"/>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3"/>
        <v>-</v>
      </c>
      <c r="R5460" s="9"/>
      <c r="S5460" s="9"/>
      <c r="T5460" s="9"/>
      <c r="U5460" s="9"/>
      <c r="V5460" s="9"/>
      <c r="W5460" s="9" t="str">
        <f t="shared" si="172"/>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3"/>
        <v>-</v>
      </c>
      <c r="R5461" s="8"/>
      <c r="S5461" s="8"/>
      <c r="T5461" s="8"/>
      <c r="U5461" s="8"/>
      <c r="V5461" s="8"/>
      <c r="W5461" s="8" t="str">
        <f t="shared" si="172"/>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3"/>
        <v>-</v>
      </c>
      <c r="R5462" s="9"/>
      <c r="S5462" s="9"/>
      <c r="T5462" s="9"/>
      <c r="U5462" s="9"/>
      <c r="V5462" s="9"/>
      <c r="W5462" s="9" t="str">
        <f t="shared" si="172"/>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3"/>
        <v>-</v>
      </c>
      <c r="R5463" s="8"/>
      <c r="S5463" s="8"/>
      <c r="T5463" s="8"/>
      <c r="U5463" s="8"/>
      <c r="V5463" s="8"/>
      <c r="W5463" s="8" t="str">
        <f t="shared" si="172"/>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3"/>
        <v>-</v>
      </c>
      <c r="R5464" s="9"/>
      <c r="S5464" s="9"/>
      <c r="T5464" s="9"/>
      <c r="U5464" s="9"/>
      <c r="V5464" s="9"/>
      <c r="W5464" s="9" t="str">
        <f t="shared" si="172"/>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3"/>
        <v>-</v>
      </c>
      <c r="R5465" s="8"/>
      <c r="S5465" s="8"/>
      <c r="T5465" s="8"/>
      <c r="U5465" s="8"/>
      <c r="V5465" s="8"/>
      <c r="W5465" s="8" t="str">
        <f t="shared" si="172"/>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3"/>
        <v>-</v>
      </c>
      <c r="R5466" s="9"/>
      <c r="S5466" s="9"/>
      <c r="T5466" s="9"/>
      <c r="U5466" s="9"/>
      <c r="V5466" s="9"/>
      <c r="W5466" s="9" t="str">
        <f t="shared" si="172"/>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3"/>
        <v>-</v>
      </c>
      <c r="R5467" s="8"/>
      <c r="S5467" s="8"/>
      <c r="T5467" s="8"/>
      <c r="U5467" s="8"/>
      <c r="V5467" s="8"/>
      <c r="W5467" s="8" t="str">
        <f t="shared" si="172"/>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3"/>
        <v>-</v>
      </c>
      <c r="R5468" s="9"/>
      <c r="S5468" s="9"/>
      <c r="T5468" s="9"/>
      <c r="U5468" s="9"/>
      <c r="V5468" s="9"/>
      <c r="W5468" s="9" t="str">
        <f t="shared" si="172"/>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3"/>
        <v>-</v>
      </c>
      <c r="R5469" s="8"/>
      <c r="S5469" s="8"/>
      <c r="T5469" s="8"/>
      <c r="U5469" s="8"/>
      <c r="V5469" s="8"/>
      <c r="W5469" s="8" t="str">
        <f t="shared" si="172"/>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3"/>
        <v>-</v>
      </c>
      <c r="R5470" s="9"/>
      <c r="S5470" s="9"/>
      <c r="T5470" s="9"/>
      <c r="U5470" s="9"/>
      <c r="V5470" s="9"/>
      <c r="W5470" s="9" t="str">
        <f t="shared" si="172"/>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3"/>
        <v>-</v>
      </c>
      <c r="R5471" s="8"/>
      <c r="S5471" s="8"/>
      <c r="T5471" s="8"/>
      <c r="U5471" s="8"/>
      <c r="V5471" s="8"/>
      <c r="W5471" s="8" t="str">
        <f t="shared" si="172"/>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3"/>
        <v>-</v>
      </c>
      <c r="R5472" s="9"/>
      <c r="S5472" s="9"/>
      <c r="T5472" s="9"/>
      <c r="U5472" s="9"/>
      <c r="V5472" s="9"/>
      <c r="W5472" s="9" t="str">
        <f t="shared" si="172"/>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3"/>
        <v>-</v>
      </c>
      <c r="R5473" s="8"/>
      <c r="S5473" s="8"/>
      <c r="T5473" s="8"/>
      <c r="U5473" s="8"/>
      <c r="V5473" s="8"/>
      <c r="W5473" s="8" t="str">
        <f t="shared" si="172"/>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3"/>
        <v>-</v>
      </c>
      <c r="R5474" s="9"/>
      <c r="S5474" s="9"/>
      <c r="T5474" s="9"/>
      <c r="U5474" s="9"/>
      <c r="V5474" s="9"/>
      <c r="W5474" s="9" t="str">
        <f t="shared" si="172"/>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3"/>
        <v>-</v>
      </c>
      <c r="R5475" s="8"/>
      <c r="S5475" s="8"/>
      <c r="T5475" s="8"/>
      <c r="U5475" s="8"/>
      <c r="V5475" s="8"/>
      <c r="W5475" s="8" t="str">
        <f t="shared" si="172"/>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3"/>
        <v>-</v>
      </c>
      <c r="R5476" s="9"/>
      <c r="S5476" s="9"/>
      <c r="T5476" s="9"/>
      <c r="U5476" s="9"/>
      <c r="V5476" s="9"/>
      <c r="W5476" s="9" t="str">
        <f t="shared" si="172"/>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3"/>
        <v>-</v>
      </c>
      <c r="R5477" s="8"/>
      <c r="S5477" s="8"/>
      <c r="T5477" s="8"/>
      <c r="U5477" s="8"/>
      <c r="V5477" s="8"/>
      <c r="W5477" s="8" t="str">
        <f t="shared" si="172"/>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3"/>
        <v>-</v>
      </c>
      <c r="R5478" s="9"/>
      <c r="S5478" s="9"/>
      <c r="T5478" s="9"/>
      <c r="U5478" s="9"/>
      <c r="V5478" s="9"/>
      <c r="W5478" s="9" t="str">
        <f t="shared" si="172"/>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3"/>
        <v>-</v>
      </c>
      <c r="R5479" s="8"/>
      <c r="S5479" s="8"/>
      <c r="T5479" s="8"/>
      <c r="U5479" s="8"/>
      <c r="V5479" s="8"/>
      <c r="W5479" s="8" t="str">
        <f t="shared" si="172"/>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3"/>
        <v>-</v>
      </c>
      <c r="R5480" s="9"/>
      <c r="S5480" s="9"/>
      <c r="T5480" s="9"/>
      <c r="U5480" s="9"/>
      <c r="V5480" s="9"/>
      <c r="W5480" s="9" t="str">
        <f t="shared" si="172"/>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3"/>
        <v>-</v>
      </c>
      <c r="R5481" s="8"/>
      <c r="S5481" s="8"/>
      <c r="T5481" s="8"/>
      <c r="U5481" s="8"/>
      <c r="V5481" s="8"/>
      <c r="W5481" s="8" t="str">
        <f t="shared" si="172"/>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3"/>
        <v>-</v>
      </c>
      <c r="R5482" s="9"/>
      <c r="S5482" s="9"/>
      <c r="T5482" s="9"/>
      <c r="U5482" s="9"/>
      <c r="V5482" s="9"/>
      <c r="W5482" s="9" t="str">
        <f t="shared" si="172"/>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3"/>
        <v>-</v>
      </c>
      <c r="R5483" s="8"/>
      <c r="S5483" s="8"/>
      <c r="T5483" s="8"/>
      <c r="U5483" s="8"/>
      <c r="V5483" s="8"/>
      <c r="W5483" s="8" t="str">
        <f t="shared" si="172"/>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3"/>
        <v>-</v>
      </c>
      <c r="R5484" s="9"/>
      <c r="S5484" s="9"/>
      <c r="T5484" s="9"/>
      <c r="U5484" s="9"/>
      <c r="V5484" s="9"/>
      <c r="W5484" s="9" t="str">
        <f t="shared" si="172"/>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3"/>
        <v>-</v>
      </c>
      <c r="R5485" s="8"/>
      <c r="S5485" s="8"/>
      <c r="T5485" s="8"/>
      <c r="U5485" s="8"/>
      <c r="V5485" s="8"/>
      <c r="W5485" s="8" t="str">
        <f t="shared" si="172"/>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3"/>
        <v>-</v>
      </c>
      <c r="R5486" s="9"/>
      <c r="S5486" s="9"/>
      <c r="T5486" s="9"/>
      <c r="U5486" s="9"/>
      <c r="V5486" s="9"/>
      <c r="W5486" s="9" t="str">
        <f t="shared" si="172"/>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3"/>
        <v>-</v>
      </c>
      <c r="R5487" s="8"/>
      <c r="S5487" s="8"/>
      <c r="T5487" s="8"/>
      <c r="U5487" s="8"/>
      <c r="V5487" s="8"/>
      <c r="W5487" s="8" t="str">
        <f t="shared" si="172"/>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3"/>
        <v>-</v>
      </c>
      <c r="R5488" s="9"/>
      <c r="S5488" s="9"/>
      <c r="T5488" s="9"/>
      <c r="U5488" s="9"/>
      <c r="V5488" s="9"/>
      <c r="W5488" s="9" t="str">
        <f t="shared" si="172"/>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3"/>
        <v>-</v>
      </c>
      <c r="R5489" s="8"/>
      <c r="S5489" s="8"/>
      <c r="T5489" s="8"/>
      <c r="U5489" s="8"/>
      <c r="V5489" s="8"/>
      <c r="W5489" s="8" t="str">
        <f t="shared" si="172"/>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3"/>
        <v>-</v>
      </c>
      <c r="R5490" s="9"/>
      <c r="S5490" s="9"/>
      <c r="T5490" s="9"/>
      <c r="U5490" s="9"/>
      <c r="V5490" s="9"/>
      <c r="W5490" s="9" t="str">
        <f t="shared" si="172"/>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3"/>
        <v>-</v>
      </c>
      <c r="R5491" s="8"/>
      <c r="S5491" s="8"/>
      <c r="T5491" s="8"/>
      <c r="U5491" s="8"/>
      <c r="V5491" s="8"/>
      <c r="W5491" s="8" t="str">
        <f t="shared" si="172"/>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3"/>
        <v>-</v>
      </c>
      <c r="R5492" s="9"/>
      <c r="S5492" s="9"/>
      <c r="T5492" s="9"/>
      <c r="U5492" s="9"/>
      <c r="V5492" s="9"/>
      <c r="W5492" s="9" t="str">
        <f t="shared" si="172"/>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3"/>
        <v>-</v>
      </c>
      <c r="R5493" s="8"/>
      <c r="S5493" s="8"/>
      <c r="T5493" s="8"/>
      <c r="U5493" s="8"/>
      <c r="V5493" s="8"/>
      <c r="W5493" s="8" t="str">
        <f t="shared" si="172"/>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3"/>
        <v>-</v>
      </c>
      <c r="R5494" s="9"/>
      <c r="S5494" s="9"/>
      <c r="T5494" s="9"/>
      <c r="U5494" s="9"/>
      <c r="V5494" s="9"/>
      <c r="W5494" s="9" t="str">
        <f t="shared" si="172"/>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3"/>
        <v>-</v>
      </c>
      <c r="R5495" s="8"/>
      <c r="S5495" s="8"/>
      <c r="T5495" s="8"/>
      <c r="U5495" s="8"/>
      <c r="V5495" s="8"/>
      <c r="W5495" s="8" t="str">
        <f t="shared" si="172"/>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3"/>
        <v>-</v>
      </c>
      <c r="R5496" s="9"/>
      <c r="S5496" s="9"/>
      <c r="T5496" s="9"/>
      <c r="U5496" s="9"/>
      <c r="V5496" s="9"/>
      <c r="W5496" s="9" t="str">
        <f t="shared" si="172"/>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3"/>
        <v>-</v>
      </c>
      <c r="R5497" s="8"/>
      <c r="S5497" s="8"/>
      <c r="T5497" s="8"/>
      <c r="U5497" s="8"/>
      <c r="V5497" s="8"/>
      <c r="W5497" s="8" t="str">
        <f t="shared" si="172"/>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3"/>
        <v>-</v>
      </c>
      <c r="R5498" s="9"/>
      <c r="S5498" s="9"/>
      <c r="T5498" s="9"/>
      <c r="U5498" s="9"/>
      <c r="V5498" s="9"/>
      <c r="W5498" s="9" t="str">
        <f t="shared" si="172"/>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3"/>
        <v>-</v>
      </c>
      <c r="R5499" s="8"/>
      <c r="S5499" s="8"/>
      <c r="T5499" s="8"/>
      <c r="U5499" s="8"/>
      <c r="V5499" s="8"/>
      <c r="W5499" s="8" t="str">
        <f t="shared" si="172"/>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3"/>
        <v>-</v>
      </c>
      <c r="R5500" s="9"/>
      <c r="S5500" s="9"/>
      <c r="T5500" s="9"/>
      <c r="U5500" s="9"/>
      <c r="V5500" s="9"/>
      <c r="W5500" s="9" t="str">
        <f t="shared" si="172"/>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3"/>
        <v>-</v>
      </c>
      <c r="R5501" s="8"/>
      <c r="S5501" s="8"/>
      <c r="T5501" s="8"/>
      <c r="U5501" s="8"/>
      <c r="V5501" s="8"/>
      <c r="W5501" s="8" t="str">
        <f t="shared" si="172"/>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3"/>
        <v>-</v>
      </c>
      <c r="R5502" s="9"/>
      <c r="S5502" s="9"/>
      <c r="T5502" s="9"/>
      <c r="U5502" s="9"/>
      <c r="V5502" s="9"/>
      <c r="W5502" s="9" t="str">
        <f t="shared" si="172"/>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3"/>
        <v>-</v>
      </c>
      <c r="R5503" s="8"/>
      <c r="S5503" s="8"/>
      <c r="T5503" s="8"/>
      <c r="U5503" s="8"/>
      <c r="V5503" s="8"/>
      <c r="W5503" s="8" t="str">
        <f t="shared" si="172"/>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3"/>
        <v>-</v>
      </c>
      <c r="R5504" s="9"/>
      <c r="S5504" s="9"/>
      <c r="T5504" s="9"/>
      <c r="U5504" s="9"/>
      <c r="V5504" s="9"/>
      <c r="W5504" s="9" t="str">
        <f t="shared" si="172"/>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3"/>
        <v>-</v>
      </c>
      <c r="R5505" s="8"/>
      <c r="S5505" s="8"/>
      <c r="T5505" s="8"/>
      <c r="U5505" s="8"/>
      <c r="V5505" s="8"/>
      <c r="W5505" s="8" t="str">
        <f t="shared" si="172"/>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3"/>
        <v>-</v>
      </c>
      <c r="R5506" s="9"/>
      <c r="S5506" s="9"/>
      <c r="T5506" s="9"/>
      <c r="U5506" s="9"/>
      <c r="V5506" s="9"/>
      <c r="W5506" s="9" t="str">
        <f t="shared" si="172"/>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3"/>
        <v>-</v>
      </c>
      <c r="R5507" s="8"/>
      <c r="S5507" s="8"/>
      <c r="T5507" s="8"/>
      <c r="U5507" s="8"/>
      <c r="V5507" s="8"/>
      <c r="W5507" s="8" t="str">
        <f t="shared" si="172"/>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3"/>
        <v>-</v>
      </c>
      <c r="R5508" s="9"/>
      <c r="S5508" s="9"/>
      <c r="T5508" s="9"/>
      <c r="U5508" s="9"/>
      <c r="V5508" s="9"/>
      <c r="W5508" s="9" t="str">
        <f t="shared" si="172"/>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3"/>
        <v>-</v>
      </c>
      <c r="R5509" s="8"/>
      <c r="S5509" s="8"/>
      <c r="T5509" s="8"/>
      <c r="U5509" s="8"/>
      <c r="V5509" s="8"/>
      <c r="W5509" s="8" t="str">
        <f t="shared" ref="W5509:W5572" si="174">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5">IF(B5510&gt;1/1/1900, (IF(R5510="Closed",(DATEDIF(B5510,P5510,"d"))-(DATEDIF(M5510,O5510,"d")),IF(OR(R5510="Pending",ISBLANK(P5510)),TODAY()-B5510))),"-")</f>
        <v>-</v>
      </c>
      <c r="R5510" s="9"/>
      <c r="S5510" s="9"/>
      <c r="T5510" s="9"/>
      <c r="U5510" s="9"/>
      <c r="V5510" s="9"/>
      <c r="W5510" s="9" t="str">
        <f t="shared" si="174"/>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5"/>
        <v>-</v>
      </c>
      <c r="R5511" s="8"/>
      <c r="S5511" s="8"/>
      <c r="T5511" s="8"/>
      <c r="U5511" s="8"/>
      <c r="V5511" s="8"/>
      <c r="W5511" s="8" t="str">
        <f t="shared" si="174"/>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5"/>
        <v>-</v>
      </c>
      <c r="R5512" s="9"/>
      <c r="S5512" s="9"/>
      <c r="T5512" s="9"/>
      <c r="U5512" s="9"/>
      <c r="V5512" s="9"/>
      <c r="W5512" s="9" t="str">
        <f t="shared" si="174"/>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5"/>
        <v>-</v>
      </c>
      <c r="R5513" s="8"/>
      <c r="S5513" s="8"/>
      <c r="T5513" s="8"/>
      <c r="U5513" s="8"/>
      <c r="V5513" s="8"/>
      <c r="W5513" s="8" t="str">
        <f t="shared" si="174"/>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5"/>
        <v>-</v>
      </c>
      <c r="R5514" s="9"/>
      <c r="S5514" s="9"/>
      <c r="T5514" s="9"/>
      <c r="U5514" s="9"/>
      <c r="V5514" s="9"/>
      <c r="W5514" s="9" t="str">
        <f t="shared" si="174"/>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5"/>
        <v>-</v>
      </c>
      <c r="R5515" s="8"/>
      <c r="S5515" s="8"/>
      <c r="T5515" s="8"/>
      <c r="U5515" s="8"/>
      <c r="V5515" s="8"/>
      <c r="W5515" s="8" t="str">
        <f t="shared" si="174"/>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5"/>
        <v>-</v>
      </c>
      <c r="R5516" s="9"/>
      <c r="S5516" s="9"/>
      <c r="T5516" s="9"/>
      <c r="U5516" s="9"/>
      <c r="V5516" s="9"/>
      <c r="W5516" s="9" t="str">
        <f t="shared" si="174"/>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5"/>
        <v>-</v>
      </c>
      <c r="R5517" s="8"/>
      <c r="S5517" s="8"/>
      <c r="T5517" s="8"/>
      <c r="U5517" s="8"/>
      <c r="V5517" s="8"/>
      <c r="W5517" s="8" t="str">
        <f t="shared" si="174"/>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5"/>
        <v>-</v>
      </c>
      <c r="R5518" s="9"/>
      <c r="S5518" s="9"/>
      <c r="T5518" s="9"/>
      <c r="U5518" s="9"/>
      <c r="V5518" s="9"/>
      <c r="W5518" s="9" t="str">
        <f t="shared" si="174"/>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5"/>
        <v>-</v>
      </c>
      <c r="R5519" s="8"/>
      <c r="S5519" s="8"/>
      <c r="T5519" s="8"/>
      <c r="U5519" s="8"/>
      <c r="V5519" s="8"/>
      <c r="W5519" s="8" t="str">
        <f t="shared" si="174"/>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5"/>
        <v>-</v>
      </c>
      <c r="R5520" s="9"/>
      <c r="S5520" s="9"/>
      <c r="T5520" s="9"/>
      <c r="U5520" s="9"/>
      <c r="V5520" s="9"/>
      <c r="W5520" s="9" t="str">
        <f t="shared" si="174"/>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5"/>
        <v>-</v>
      </c>
      <c r="R5521" s="8"/>
      <c r="S5521" s="8"/>
      <c r="T5521" s="8"/>
      <c r="U5521" s="8"/>
      <c r="V5521" s="8"/>
      <c r="W5521" s="8" t="str">
        <f t="shared" si="174"/>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5"/>
        <v>-</v>
      </c>
      <c r="R5522" s="9"/>
      <c r="S5522" s="9"/>
      <c r="T5522" s="9"/>
      <c r="U5522" s="9"/>
      <c r="V5522" s="9"/>
      <c r="W5522" s="9" t="str">
        <f t="shared" si="174"/>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5"/>
        <v>-</v>
      </c>
      <c r="R5523" s="8"/>
      <c r="S5523" s="8"/>
      <c r="T5523" s="8"/>
      <c r="U5523" s="8"/>
      <c r="V5523" s="8"/>
      <c r="W5523" s="8" t="str">
        <f t="shared" si="174"/>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5"/>
        <v>-</v>
      </c>
      <c r="R5524" s="9"/>
      <c r="S5524" s="9"/>
      <c r="T5524" s="9"/>
      <c r="U5524" s="9"/>
      <c r="V5524" s="9"/>
      <c r="W5524" s="9" t="str">
        <f t="shared" si="174"/>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5"/>
        <v>-</v>
      </c>
      <c r="R5525" s="8"/>
      <c r="S5525" s="8"/>
      <c r="T5525" s="8"/>
      <c r="U5525" s="8"/>
      <c r="V5525" s="8"/>
      <c r="W5525" s="8" t="str">
        <f t="shared" si="174"/>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5"/>
        <v>-</v>
      </c>
      <c r="R5526" s="9"/>
      <c r="S5526" s="9"/>
      <c r="T5526" s="9"/>
      <c r="U5526" s="9"/>
      <c r="V5526" s="9"/>
      <c r="W5526" s="9" t="str">
        <f t="shared" si="174"/>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5"/>
        <v>-</v>
      </c>
      <c r="R5527" s="8"/>
      <c r="S5527" s="8"/>
      <c r="T5527" s="8"/>
      <c r="U5527" s="8"/>
      <c r="V5527" s="8"/>
      <c r="W5527" s="8" t="str">
        <f t="shared" si="174"/>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5"/>
        <v>-</v>
      </c>
      <c r="R5528" s="9"/>
      <c r="S5528" s="9"/>
      <c r="T5528" s="9"/>
      <c r="U5528" s="9"/>
      <c r="V5528" s="9"/>
      <c r="W5528" s="9" t="str">
        <f t="shared" si="174"/>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5"/>
        <v>-</v>
      </c>
      <c r="R5529" s="8"/>
      <c r="S5529" s="8"/>
      <c r="T5529" s="8"/>
      <c r="U5529" s="8"/>
      <c r="V5529" s="8"/>
      <c r="W5529" s="8" t="str">
        <f t="shared" si="174"/>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5"/>
        <v>-</v>
      </c>
      <c r="R5530" s="9"/>
      <c r="S5530" s="9"/>
      <c r="T5530" s="9"/>
      <c r="U5530" s="9"/>
      <c r="V5530" s="9"/>
      <c r="W5530" s="9" t="str">
        <f t="shared" si="174"/>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5"/>
        <v>-</v>
      </c>
      <c r="R5531" s="8"/>
      <c r="S5531" s="8"/>
      <c r="T5531" s="8"/>
      <c r="U5531" s="8"/>
      <c r="V5531" s="8"/>
      <c r="W5531" s="8" t="str">
        <f t="shared" si="174"/>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5"/>
        <v>-</v>
      </c>
      <c r="R5532" s="9"/>
      <c r="S5532" s="9"/>
      <c r="T5532" s="9"/>
      <c r="U5532" s="9"/>
      <c r="V5532" s="9"/>
      <c r="W5532" s="9" t="str">
        <f t="shared" si="174"/>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5"/>
        <v>-</v>
      </c>
      <c r="R5533" s="8"/>
      <c r="S5533" s="8"/>
      <c r="T5533" s="8"/>
      <c r="U5533" s="8"/>
      <c r="V5533" s="8"/>
      <c r="W5533" s="8" t="str">
        <f t="shared" si="174"/>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5"/>
        <v>-</v>
      </c>
      <c r="R5534" s="9"/>
      <c r="S5534" s="9"/>
      <c r="T5534" s="9"/>
      <c r="U5534" s="9"/>
      <c r="V5534" s="9"/>
      <c r="W5534" s="9" t="str">
        <f t="shared" si="174"/>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5"/>
        <v>-</v>
      </c>
      <c r="R5535" s="8"/>
      <c r="S5535" s="8"/>
      <c r="T5535" s="8"/>
      <c r="U5535" s="8"/>
      <c r="V5535" s="8"/>
      <c r="W5535" s="8" t="str">
        <f t="shared" si="174"/>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5"/>
        <v>-</v>
      </c>
      <c r="R5536" s="9"/>
      <c r="S5536" s="9"/>
      <c r="T5536" s="9"/>
      <c r="U5536" s="9"/>
      <c r="V5536" s="9"/>
      <c r="W5536" s="9" t="str">
        <f t="shared" si="174"/>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5"/>
        <v>-</v>
      </c>
      <c r="R5537" s="8"/>
      <c r="S5537" s="8"/>
      <c r="T5537" s="8"/>
      <c r="U5537" s="8"/>
      <c r="V5537" s="8"/>
      <c r="W5537" s="8" t="str">
        <f t="shared" si="174"/>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5"/>
        <v>-</v>
      </c>
      <c r="R5538" s="9"/>
      <c r="S5538" s="9"/>
      <c r="T5538" s="9"/>
      <c r="U5538" s="9"/>
      <c r="V5538" s="9"/>
      <c r="W5538" s="9" t="str">
        <f t="shared" si="174"/>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5"/>
        <v>-</v>
      </c>
      <c r="R5539" s="8"/>
      <c r="S5539" s="8"/>
      <c r="T5539" s="8"/>
      <c r="U5539" s="8"/>
      <c r="V5539" s="8"/>
      <c r="W5539" s="8" t="str">
        <f t="shared" si="174"/>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5"/>
        <v>-</v>
      </c>
      <c r="R5540" s="9"/>
      <c r="S5540" s="9"/>
      <c r="T5540" s="9"/>
      <c r="U5540" s="9"/>
      <c r="V5540" s="9"/>
      <c r="W5540" s="9" t="str">
        <f t="shared" si="174"/>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5"/>
        <v>-</v>
      </c>
      <c r="R5541" s="8"/>
      <c r="S5541" s="8"/>
      <c r="T5541" s="8"/>
      <c r="U5541" s="8"/>
      <c r="V5541" s="8"/>
      <c r="W5541" s="8" t="str">
        <f t="shared" si="174"/>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5"/>
        <v>-</v>
      </c>
      <c r="R5542" s="9"/>
      <c r="S5542" s="9"/>
      <c r="T5542" s="9"/>
      <c r="U5542" s="9"/>
      <c r="V5542" s="9"/>
      <c r="W5542" s="9" t="str">
        <f t="shared" si="174"/>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5"/>
        <v>-</v>
      </c>
      <c r="R5543" s="8"/>
      <c r="S5543" s="8"/>
      <c r="T5543" s="8"/>
      <c r="U5543" s="8"/>
      <c r="V5543" s="8"/>
      <c r="W5543" s="8" t="str">
        <f t="shared" si="174"/>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5"/>
        <v>-</v>
      </c>
      <c r="R5544" s="9"/>
      <c r="S5544" s="9"/>
      <c r="T5544" s="9"/>
      <c r="U5544" s="9"/>
      <c r="V5544" s="9"/>
      <c r="W5544" s="9" t="str">
        <f t="shared" si="174"/>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5"/>
        <v>-</v>
      </c>
      <c r="R5545" s="8"/>
      <c r="S5545" s="8"/>
      <c r="T5545" s="8"/>
      <c r="U5545" s="8"/>
      <c r="V5545" s="8"/>
      <c r="W5545" s="8" t="str">
        <f t="shared" si="174"/>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5"/>
        <v>-</v>
      </c>
      <c r="R5546" s="9"/>
      <c r="S5546" s="9"/>
      <c r="T5546" s="9"/>
      <c r="U5546" s="9"/>
      <c r="V5546" s="9"/>
      <c r="W5546" s="9" t="str">
        <f t="shared" si="174"/>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5"/>
        <v>-</v>
      </c>
      <c r="R5547" s="8"/>
      <c r="S5547" s="8"/>
      <c r="T5547" s="8"/>
      <c r="U5547" s="8"/>
      <c r="V5547" s="8"/>
      <c r="W5547" s="8" t="str">
        <f t="shared" si="174"/>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5"/>
        <v>-</v>
      </c>
      <c r="R5548" s="9"/>
      <c r="S5548" s="9"/>
      <c r="T5548" s="9"/>
      <c r="U5548" s="9"/>
      <c r="V5548" s="9"/>
      <c r="W5548" s="9" t="str">
        <f t="shared" si="174"/>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5"/>
        <v>-</v>
      </c>
      <c r="R5549" s="8"/>
      <c r="S5549" s="8"/>
      <c r="T5549" s="8"/>
      <c r="U5549" s="8"/>
      <c r="V5549" s="8"/>
      <c r="W5549" s="8" t="str">
        <f t="shared" si="174"/>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5"/>
        <v>-</v>
      </c>
      <c r="R5550" s="9"/>
      <c r="S5550" s="9"/>
      <c r="T5550" s="9"/>
      <c r="U5550" s="9"/>
      <c r="V5550" s="9"/>
      <c r="W5550" s="9" t="str">
        <f t="shared" si="174"/>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5"/>
        <v>-</v>
      </c>
      <c r="R5551" s="8"/>
      <c r="S5551" s="8"/>
      <c r="T5551" s="8"/>
      <c r="U5551" s="8"/>
      <c r="V5551" s="8"/>
      <c r="W5551" s="8" t="str">
        <f t="shared" si="174"/>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5"/>
        <v>-</v>
      </c>
      <c r="R5552" s="9"/>
      <c r="S5552" s="9"/>
      <c r="T5552" s="9"/>
      <c r="U5552" s="9"/>
      <c r="V5552" s="9"/>
      <c r="W5552" s="9" t="str">
        <f t="shared" si="174"/>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5"/>
        <v>-</v>
      </c>
      <c r="R5553" s="8"/>
      <c r="S5553" s="8"/>
      <c r="T5553" s="8"/>
      <c r="U5553" s="8"/>
      <c r="V5553" s="8"/>
      <c r="W5553" s="8" t="str">
        <f t="shared" si="174"/>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5"/>
        <v>-</v>
      </c>
      <c r="R5554" s="9"/>
      <c r="S5554" s="9"/>
      <c r="T5554" s="9"/>
      <c r="U5554" s="9"/>
      <c r="V5554" s="9"/>
      <c r="W5554" s="9" t="str">
        <f t="shared" si="174"/>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5"/>
        <v>-</v>
      </c>
      <c r="R5555" s="8"/>
      <c r="S5555" s="8"/>
      <c r="T5555" s="8"/>
      <c r="U5555" s="8"/>
      <c r="V5555" s="8"/>
      <c r="W5555" s="8" t="str">
        <f t="shared" si="174"/>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5"/>
        <v>-</v>
      </c>
      <c r="R5556" s="9"/>
      <c r="S5556" s="9"/>
      <c r="T5556" s="9"/>
      <c r="U5556" s="9"/>
      <c r="V5556" s="9"/>
      <c r="W5556" s="9" t="str">
        <f t="shared" si="174"/>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5"/>
        <v>-</v>
      </c>
      <c r="R5557" s="8"/>
      <c r="S5557" s="8"/>
      <c r="T5557" s="8"/>
      <c r="U5557" s="8"/>
      <c r="V5557" s="8"/>
      <c r="W5557" s="8" t="str">
        <f t="shared" si="174"/>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5"/>
        <v>-</v>
      </c>
      <c r="R5558" s="9"/>
      <c r="S5558" s="9"/>
      <c r="T5558" s="9"/>
      <c r="U5558" s="9"/>
      <c r="V5558" s="9"/>
      <c r="W5558" s="9" t="str">
        <f t="shared" si="174"/>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5"/>
        <v>-</v>
      </c>
      <c r="R5559" s="8"/>
      <c r="S5559" s="8"/>
      <c r="T5559" s="8"/>
      <c r="U5559" s="8"/>
      <c r="V5559" s="8"/>
      <c r="W5559" s="8" t="str">
        <f t="shared" si="174"/>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5"/>
        <v>-</v>
      </c>
      <c r="R5560" s="9"/>
      <c r="S5560" s="9"/>
      <c r="T5560" s="9"/>
      <c r="U5560" s="9"/>
      <c r="V5560" s="9"/>
      <c r="W5560" s="9" t="str">
        <f t="shared" si="174"/>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5"/>
        <v>-</v>
      </c>
      <c r="R5561" s="8"/>
      <c r="S5561" s="8"/>
      <c r="T5561" s="8"/>
      <c r="U5561" s="8"/>
      <c r="V5561" s="8"/>
      <c r="W5561" s="8" t="str">
        <f t="shared" si="174"/>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5"/>
        <v>-</v>
      </c>
      <c r="R5562" s="9"/>
      <c r="S5562" s="9"/>
      <c r="T5562" s="9"/>
      <c r="U5562" s="9"/>
      <c r="V5562" s="9"/>
      <c r="W5562" s="9" t="str">
        <f t="shared" si="174"/>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5"/>
        <v>-</v>
      </c>
      <c r="R5563" s="8"/>
      <c r="S5563" s="8"/>
      <c r="T5563" s="8"/>
      <c r="U5563" s="8"/>
      <c r="V5563" s="8"/>
      <c r="W5563" s="8" t="str">
        <f t="shared" si="174"/>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5"/>
        <v>-</v>
      </c>
      <c r="R5564" s="9"/>
      <c r="S5564" s="9"/>
      <c r="T5564" s="9"/>
      <c r="U5564" s="9"/>
      <c r="V5564" s="9"/>
      <c r="W5564" s="9" t="str">
        <f t="shared" si="174"/>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5"/>
        <v>-</v>
      </c>
      <c r="R5565" s="8"/>
      <c r="S5565" s="8"/>
      <c r="T5565" s="8"/>
      <c r="U5565" s="8"/>
      <c r="V5565" s="8"/>
      <c r="W5565" s="8" t="str">
        <f t="shared" si="174"/>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5"/>
        <v>-</v>
      </c>
      <c r="R5566" s="9"/>
      <c r="S5566" s="9"/>
      <c r="T5566" s="9"/>
      <c r="U5566" s="9"/>
      <c r="V5566" s="9"/>
      <c r="W5566" s="9" t="str">
        <f t="shared" si="174"/>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5"/>
        <v>-</v>
      </c>
      <c r="R5567" s="8"/>
      <c r="S5567" s="8"/>
      <c r="T5567" s="8"/>
      <c r="U5567" s="8"/>
      <c r="V5567" s="8"/>
      <c r="W5567" s="8" t="str">
        <f t="shared" si="174"/>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5"/>
        <v>-</v>
      </c>
      <c r="R5568" s="9"/>
      <c r="S5568" s="9"/>
      <c r="T5568" s="9"/>
      <c r="U5568" s="9"/>
      <c r="V5568" s="9"/>
      <c r="W5568" s="9" t="str">
        <f t="shared" si="174"/>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5"/>
        <v>-</v>
      </c>
      <c r="R5569" s="8"/>
      <c r="S5569" s="8"/>
      <c r="T5569" s="8"/>
      <c r="U5569" s="8"/>
      <c r="V5569" s="8"/>
      <c r="W5569" s="8" t="str">
        <f t="shared" si="174"/>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5"/>
        <v>-</v>
      </c>
      <c r="R5570" s="9"/>
      <c r="S5570" s="9"/>
      <c r="T5570" s="9"/>
      <c r="U5570" s="9"/>
      <c r="V5570" s="9"/>
      <c r="W5570" s="9" t="str">
        <f t="shared" si="174"/>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5"/>
        <v>-</v>
      </c>
      <c r="R5571" s="8"/>
      <c r="S5571" s="8"/>
      <c r="T5571" s="8"/>
      <c r="U5571" s="8"/>
      <c r="V5571" s="8"/>
      <c r="W5571" s="8" t="str">
        <f t="shared" si="174"/>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5"/>
        <v>-</v>
      </c>
      <c r="R5572" s="9"/>
      <c r="S5572" s="9"/>
      <c r="T5572" s="9"/>
      <c r="U5572" s="9"/>
      <c r="V5572" s="9"/>
      <c r="W5572" s="9" t="str">
        <f t="shared" si="174"/>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5"/>
        <v>-</v>
      </c>
      <c r="R5573" s="8"/>
      <c r="S5573" s="8"/>
      <c r="T5573" s="8"/>
      <c r="U5573" s="8"/>
      <c r="V5573" s="8"/>
      <c r="W5573" s="8" t="str">
        <f t="shared" ref="W5573:W5636" si="176">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7">IF(B5574&gt;1/1/1900, (IF(R5574="Closed",(DATEDIF(B5574,P5574,"d"))-(DATEDIF(M5574,O5574,"d")),IF(OR(R5574="Pending",ISBLANK(P5574)),TODAY()-B5574))),"-")</f>
        <v>-</v>
      </c>
      <c r="R5574" s="9"/>
      <c r="S5574" s="9"/>
      <c r="T5574" s="9"/>
      <c r="U5574" s="9"/>
      <c r="V5574" s="9"/>
      <c r="W5574" s="9" t="str">
        <f t="shared" si="176"/>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7"/>
        <v>-</v>
      </c>
      <c r="R5575" s="8"/>
      <c r="S5575" s="8"/>
      <c r="T5575" s="8"/>
      <c r="U5575" s="8"/>
      <c r="V5575" s="8"/>
      <c r="W5575" s="8" t="str">
        <f t="shared" si="176"/>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7"/>
        <v>-</v>
      </c>
      <c r="R5576" s="9"/>
      <c r="S5576" s="9"/>
      <c r="T5576" s="9"/>
      <c r="U5576" s="9"/>
      <c r="V5576" s="9"/>
      <c r="W5576" s="9" t="str">
        <f t="shared" si="176"/>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7"/>
        <v>-</v>
      </c>
      <c r="R5577" s="8"/>
      <c r="S5577" s="8"/>
      <c r="T5577" s="8"/>
      <c r="U5577" s="8"/>
      <c r="V5577" s="8"/>
      <c r="W5577" s="8" t="str">
        <f t="shared" si="176"/>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7"/>
        <v>-</v>
      </c>
      <c r="R5578" s="9"/>
      <c r="S5578" s="9"/>
      <c r="T5578" s="9"/>
      <c r="U5578" s="9"/>
      <c r="V5578" s="9"/>
      <c r="W5578" s="9" t="str">
        <f t="shared" si="176"/>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7"/>
        <v>-</v>
      </c>
      <c r="R5579" s="8"/>
      <c r="S5579" s="8"/>
      <c r="T5579" s="8"/>
      <c r="U5579" s="8"/>
      <c r="V5579" s="8"/>
      <c r="W5579" s="8" t="str">
        <f t="shared" si="176"/>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7"/>
        <v>-</v>
      </c>
      <c r="R5580" s="9"/>
      <c r="S5580" s="9"/>
      <c r="T5580" s="9"/>
      <c r="U5580" s="9"/>
      <c r="V5580" s="9"/>
      <c r="W5580" s="9" t="str">
        <f t="shared" si="176"/>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7"/>
        <v>-</v>
      </c>
      <c r="R5581" s="8"/>
      <c r="S5581" s="8"/>
      <c r="T5581" s="8"/>
      <c r="U5581" s="8"/>
      <c r="V5581" s="8"/>
      <c r="W5581" s="8" t="str">
        <f t="shared" si="176"/>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7"/>
        <v>-</v>
      </c>
      <c r="R5582" s="9"/>
      <c r="S5582" s="9"/>
      <c r="T5582" s="9"/>
      <c r="U5582" s="9"/>
      <c r="V5582" s="9"/>
      <c r="W5582" s="9" t="str">
        <f t="shared" si="176"/>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7"/>
        <v>-</v>
      </c>
      <c r="R5583" s="8"/>
      <c r="S5583" s="8"/>
      <c r="T5583" s="8"/>
      <c r="U5583" s="8"/>
      <c r="V5583" s="8"/>
      <c r="W5583" s="8" t="str">
        <f t="shared" si="176"/>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7"/>
        <v>-</v>
      </c>
      <c r="R5584" s="9"/>
      <c r="S5584" s="9"/>
      <c r="T5584" s="9"/>
      <c r="U5584" s="9"/>
      <c r="V5584" s="9"/>
      <c r="W5584" s="9" t="str">
        <f t="shared" si="176"/>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7"/>
        <v>-</v>
      </c>
      <c r="R5585" s="8"/>
      <c r="S5585" s="8"/>
      <c r="T5585" s="8"/>
      <c r="U5585" s="8"/>
      <c r="V5585" s="8"/>
      <c r="W5585" s="8" t="str">
        <f t="shared" si="176"/>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7"/>
        <v>-</v>
      </c>
      <c r="R5586" s="9"/>
      <c r="S5586" s="9"/>
      <c r="T5586" s="9"/>
      <c r="U5586" s="9"/>
      <c r="V5586" s="9"/>
      <c r="W5586" s="9" t="str">
        <f t="shared" si="176"/>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7"/>
        <v>-</v>
      </c>
      <c r="R5587" s="8"/>
      <c r="S5587" s="8"/>
      <c r="T5587" s="8"/>
      <c r="U5587" s="8"/>
      <c r="V5587" s="8"/>
      <c r="W5587" s="8" t="str">
        <f t="shared" si="176"/>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7"/>
        <v>-</v>
      </c>
      <c r="R5588" s="9"/>
      <c r="S5588" s="9"/>
      <c r="T5588" s="9"/>
      <c r="U5588" s="9"/>
      <c r="V5588" s="9"/>
      <c r="W5588" s="9" t="str">
        <f t="shared" si="176"/>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7"/>
        <v>-</v>
      </c>
      <c r="R5589" s="8"/>
      <c r="S5589" s="8"/>
      <c r="T5589" s="8"/>
      <c r="U5589" s="8"/>
      <c r="V5589" s="8"/>
      <c r="W5589" s="8" t="str">
        <f t="shared" si="176"/>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7"/>
        <v>-</v>
      </c>
      <c r="R5590" s="9"/>
      <c r="S5590" s="9"/>
      <c r="T5590" s="9"/>
      <c r="U5590" s="9"/>
      <c r="V5590" s="9"/>
      <c r="W5590" s="9" t="str">
        <f t="shared" si="176"/>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7"/>
        <v>-</v>
      </c>
      <c r="R5591" s="8"/>
      <c r="S5591" s="8"/>
      <c r="T5591" s="8"/>
      <c r="U5591" s="8"/>
      <c r="V5591" s="8"/>
      <c r="W5591" s="8" t="str">
        <f t="shared" si="176"/>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7"/>
        <v>-</v>
      </c>
      <c r="R5592" s="9"/>
      <c r="S5592" s="9"/>
      <c r="T5592" s="9"/>
      <c r="U5592" s="9"/>
      <c r="V5592" s="9"/>
      <c r="W5592" s="9" t="str">
        <f t="shared" si="176"/>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7"/>
        <v>-</v>
      </c>
      <c r="R5593" s="8"/>
      <c r="S5593" s="8"/>
      <c r="T5593" s="8"/>
      <c r="U5593" s="8"/>
      <c r="V5593" s="8"/>
      <c r="W5593" s="8" t="str">
        <f t="shared" si="176"/>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7"/>
        <v>-</v>
      </c>
      <c r="R5594" s="9"/>
      <c r="S5594" s="9"/>
      <c r="T5594" s="9"/>
      <c r="U5594" s="9"/>
      <c r="V5594" s="9"/>
      <c r="W5594" s="9" t="str">
        <f t="shared" si="176"/>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7"/>
        <v>-</v>
      </c>
      <c r="R5595" s="8"/>
      <c r="S5595" s="8"/>
      <c r="T5595" s="8"/>
      <c r="U5595" s="8"/>
      <c r="V5595" s="8"/>
      <c r="W5595" s="8" t="str">
        <f t="shared" si="176"/>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7"/>
        <v>-</v>
      </c>
      <c r="R5596" s="9"/>
      <c r="S5596" s="9"/>
      <c r="T5596" s="9"/>
      <c r="U5596" s="9"/>
      <c r="V5596" s="9"/>
      <c r="W5596" s="9" t="str">
        <f t="shared" si="176"/>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7"/>
        <v>-</v>
      </c>
      <c r="R5597" s="8"/>
      <c r="S5597" s="8"/>
      <c r="T5597" s="8"/>
      <c r="U5597" s="8"/>
      <c r="V5597" s="8"/>
      <c r="W5597" s="8" t="str">
        <f t="shared" si="176"/>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7"/>
        <v>-</v>
      </c>
      <c r="R5598" s="9"/>
      <c r="S5598" s="9"/>
      <c r="T5598" s="9"/>
      <c r="U5598" s="9"/>
      <c r="V5598" s="9"/>
      <c r="W5598" s="9" t="str">
        <f t="shared" si="176"/>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7"/>
        <v>-</v>
      </c>
      <c r="R5599" s="8"/>
      <c r="S5599" s="8"/>
      <c r="T5599" s="8"/>
      <c r="U5599" s="8"/>
      <c r="V5599" s="8"/>
      <c r="W5599" s="8" t="str">
        <f t="shared" si="176"/>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7"/>
        <v>-</v>
      </c>
      <c r="R5600" s="9"/>
      <c r="S5600" s="9"/>
      <c r="T5600" s="9"/>
      <c r="U5600" s="9"/>
      <c r="V5600" s="9"/>
      <c r="W5600" s="9" t="str">
        <f t="shared" si="176"/>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7"/>
        <v>-</v>
      </c>
      <c r="R5601" s="8"/>
      <c r="S5601" s="8"/>
      <c r="T5601" s="8"/>
      <c r="U5601" s="8"/>
      <c r="V5601" s="8"/>
      <c r="W5601" s="8" t="str">
        <f t="shared" si="176"/>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7"/>
        <v>-</v>
      </c>
      <c r="R5602" s="9"/>
      <c r="S5602" s="9"/>
      <c r="T5602" s="9"/>
      <c r="U5602" s="9"/>
      <c r="V5602" s="9"/>
      <c r="W5602" s="9" t="str">
        <f t="shared" si="176"/>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7"/>
        <v>-</v>
      </c>
      <c r="R5603" s="8"/>
      <c r="S5603" s="8"/>
      <c r="T5603" s="8"/>
      <c r="U5603" s="8"/>
      <c r="V5603" s="8"/>
      <c r="W5603" s="8" t="str">
        <f t="shared" si="176"/>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7"/>
        <v>-</v>
      </c>
      <c r="R5604" s="9"/>
      <c r="S5604" s="9"/>
      <c r="T5604" s="9"/>
      <c r="U5604" s="9"/>
      <c r="V5604" s="9"/>
      <c r="W5604" s="9" t="str">
        <f t="shared" si="176"/>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7"/>
        <v>-</v>
      </c>
      <c r="R5605" s="8"/>
      <c r="S5605" s="8"/>
      <c r="T5605" s="8"/>
      <c r="U5605" s="8"/>
      <c r="V5605" s="8"/>
      <c r="W5605" s="8" t="str">
        <f t="shared" si="176"/>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7"/>
        <v>-</v>
      </c>
      <c r="R5606" s="9"/>
      <c r="S5606" s="9"/>
      <c r="T5606" s="9"/>
      <c r="U5606" s="9"/>
      <c r="V5606" s="9"/>
      <c r="W5606" s="9" t="str">
        <f t="shared" si="176"/>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7"/>
        <v>-</v>
      </c>
      <c r="R5607" s="8"/>
      <c r="S5607" s="8"/>
      <c r="T5607" s="8"/>
      <c r="U5607" s="8"/>
      <c r="V5607" s="8"/>
      <c r="W5607" s="8" t="str">
        <f t="shared" si="176"/>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7"/>
        <v>-</v>
      </c>
      <c r="R5608" s="9"/>
      <c r="S5608" s="9"/>
      <c r="T5608" s="9"/>
      <c r="U5608" s="9"/>
      <c r="V5608" s="9"/>
      <c r="W5608" s="9" t="str">
        <f t="shared" si="176"/>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7"/>
        <v>-</v>
      </c>
      <c r="R5609" s="8"/>
      <c r="S5609" s="8"/>
      <c r="T5609" s="8"/>
      <c r="U5609" s="8"/>
      <c r="V5609" s="8"/>
      <c r="W5609" s="8" t="str">
        <f t="shared" si="176"/>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7"/>
        <v>-</v>
      </c>
      <c r="R5610" s="9"/>
      <c r="S5610" s="9"/>
      <c r="T5610" s="9"/>
      <c r="U5610" s="9"/>
      <c r="V5610" s="9"/>
      <c r="W5610" s="9" t="str">
        <f t="shared" si="176"/>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7"/>
        <v>-</v>
      </c>
      <c r="R5611" s="8"/>
      <c r="S5611" s="8"/>
      <c r="T5611" s="8"/>
      <c r="U5611" s="8"/>
      <c r="V5611" s="8"/>
      <c r="W5611" s="8" t="str">
        <f t="shared" si="176"/>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7"/>
        <v>-</v>
      </c>
      <c r="R5612" s="9"/>
      <c r="S5612" s="9"/>
      <c r="T5612" s="9"/>
      <c r="U5612" s="9"/>
      <c r="V5612" s="9"/>
      <c r="W5612" s="9" t="str">
        <f t="shared" si="176"/>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7"/>
        <v>-</v>
      </c>
      <c r="R5613" s="8"/>
      <c r="S5613" s="8"/>
      <c r="T5613" s="8"/>
      <c r="U5613" s="8"/>
      <c r="V5613" s="8"/>
      <c r="W5613" s="8" t="str">
        <f t="shared" si="176"/>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7"/>
        <v>-</v>
      </c>
      <c r="R5614" s="9"/>
      <c r="S5614" s="9"/>
      <c r="T5614" s="9"/>
      <c r="U5614" s="9"/>
      <c r="V5614" s="9"/>
      <c r="W5614" s="9" t="str">
        <f t="shared" si="176"/>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7"/>
        <v>-</v>
      </c>
      <c r="R5615" s="8"/>
      <c r="S5615" s="8"/>
      <c r="T5615" s="8"/>
      <c r="U5615" s="8"/>
      <c r="V5615" s="8"/>
      <c r="W5615" s="8" t="str">
        <f t="shared" si="176"/>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7"/>
        <v>-</v>
      </c>
      <c r="R5616" s="9"/>
      <c r="S5616" s="9"/>
      <c r="T5616" s="9"/>
      <c r="U5616" s="9"/>
      <c r="V5616" s="9"/>
      <c r="W5616" s="9" t="str">
        <f t="shared" si="176"/>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7"/>
        <v>-</v>
      </c>
      <c r="R5617" s="8"/>
      <c r="S5617" s="8"/>
      <c r="T5617" s="8"/>
      <c r="U5617" s="8"/>
      <c r="V5617" s="8"/>
      <c r="W5617" s="8" t="str">
        <f t="shared" si="176"/>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7"/>
        <v>-</v>
      </c>
      <c r="R5618" s="9"/>
      <c r="S5618" s="9"/>
      <c r="T5618" s="9"/>
      <c r="U5618" s="9"/>
      <c r="V5618" s="9"/>
      <c r="W5618" s="9" t="str">
        <f t="shared" si="176"/>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7"/>
        <v>-</v>
      </c>
      <c r="R5619" s="8"/>
      <c r="S5619" s="8"/>
      <c r="T5619" s="8"/>
      <c r="U5619" s="8"/>
      <c r="V5619" s="8"/>
      <c r="W5619" s="8" t="str">
        <f t="shared" si="176"/>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7"/>
        <v>-</v>
      </c>
      <c r="R5620" s="9"/>
      <c r="S5620" s="9"/>
      <c r="T5620" s="9"/>
      <c r="U5620" s="9"/>
      <c r="V5620" s="9"/>
      <c r="W5620" s="9" t="str">
        <f t="shared" si="176"/>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7"/>
        <v>-</v>
      </c>
      <c r="R5621" s="8"/>
      <c r="S5621" s="8"/>
      <c r="T5621" s="8"/>
      <c r="U5621" s="8"/>
      <c r="V5621" s="8"/>
      <c r="W5621" s="8" t="str">
        <f t="shared" si="176"/>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7"/>
        <v>-</v>
      </c>
      <c r="R5622" s="9"/>
      <c r="S5622" s="9"/>
      <c r="T5622" s="9"/>
      <c r="U5622" s="9"/>
      <c r="V5622" s="9"/>
      <c r="W5622" s="9" t="str">
        <f t="shared" si="176"/>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7"/>
        <v>-</v>
      </c>
      <c r="R5623" s="8"/>
      <c r="S5623" s="8"/>
      <c r="T5623" s="8"/>
      <c r="U5623" s="8"/>
      <c r="V5623" s="8"/>
      <c r="W5623" s="8" t="str">
        <f t="shared" si="176"/>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7"/>
        <v>-</v>
      </c>
      <c r="R5624" s="9"/>
      <c r="S5624" s="9"/>
      <c r="T5624" s="9"/>
      <c r="U5624" s="9"/>
      <c r="V5624" s="9"/>
      <c r="W5624" s="9" t="str">
        <f t="shared" si="176"/>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7"/>
        <v>-</v>
      </c>
      <c r="R5625" s="8"/>
      <c r="S5625" s="8"/>
      <c r="T5625" s="8"/>
      <c r="U5625" s="8"/>
      <c r="V5625" s="8"/>
      <c r="W5625" s="8" t="str">
        <f t="shared" si="176"/>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7"/>
        <v>-</v>
      </c>
      <c r="R5626" s="9"/>
      <c r="S5626" s="9"/>
      <c r="T5626" s="9"/>
      <c r="U5626" s="9"/>
      <c r="V5626" s="9"/>
      <c r="W5626" s="9" t="str">
        <f t="shared" si="176"/>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7"/>
        <v>-</v>
      </c>
      <c r="R5627" s="8"/>
      <c r="S5627" s="8"/>
      <c r="T5627" s="8"/>
      <c r="U5627" s="8"/>
      <c r="V5627" s="8"/>
      <c r="W5627" s="8" t="str">
        <f t="shared" si="176"/>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7"/>
        <v>-</v>
      </c>
      <c r="R5628" s="9"/>
      <c r="S5628" s="9"/>
      <c r="T5628" s="9"/>
      <c r="U5628" s="9"/>
      <c r="V5628" s="9"/>
      <c r="W5628" s="9" t="str">
        <f t="shared" si="176"/>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7"/>
        <v>-</v>
      </c>
      <c r="R5629" s="8"/>
      <c r="S5629" s="8"/>
      <c r="T5629" s="8"/>
      <c r="U5629" s="8"/>
      <c r="V5629" s="8"/>
      <c r="W5629" s="8" t="str">
        <f t="shared" si="176"/>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7"/>
        <v>-</v>
      </c>
      <c r="R5630" s="9"/>
      <c r="S5630" s="9"/>
      <c r="T5630" s="9"/>
      <c r="U5630" s="9"/>
      <c r="V5630" s="9"/>
      <c r="W5630" s="9" t="str">
        <f t="shared" si="176"/>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7"/>
        <v>-</v>
      </c>
      <c r="R5631" s="8"/>
      <c r="S5631" s="8"/>
      <c r="T5631" s="8"/>
      <c r="U5631" s="8"/>
      <c r="V5631" s="8"/>
      <c r="W5631" s="8" t="str">
        <f t="shared" si="176"/>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7"/>
        <v>-</v>
      </c>
      <c r="R5632" s="9"/>
      <c r="S5632" s="9"/>
      <c r="T5632" s="9"/>
      <c r="U5632" s="9"/>
      <c r="V5632" s="9"/>
      <c r="W5632" s="9" t="str">
        <f t="shared" si="176"/>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7"/>
        <v>-</v>
      </c>
      <c r="R5633" s="8"/>
      <c r="S5633" s="8"/>
      <c r="T5633" s="8"/>
      <c r="U5633" s="8"/>
      <c r="V5633" s="8"/>
      <c r="W5633" s="8" t="str">
        <f t="shared" si="176"/>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7"/>
        <v>-</v>
      </c>
      <c r="R5634" s="9"/>
      <c r="S5634" s="9"/>
      <c r="T5634" s="9"/>
      <c r="U5634" s="9"/>
      <c r="V5634" s="9"/>
      <c r="W5634" s="9" t="str">
        <f t="shared" si="176"/>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7"/>
        <v>-</v>
      </c>
      <c r="R5635" s="8"/>
      <c r="S5635" s="8"/>
      <c r="T5635" s="8"/>
      <c r="U5635" s="8"/>
      <c r="V5635" s="8"/>
      <c r="W5635" s="8" t="str">
        <f t="shared" si="176"/>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7"/>
        <v>-</v>
      </c>
      <c r="R5636" s="9"/>
      <c r="S5636" s="9"/>
      <c r="T5636" s="9"/>
      <c r="U5636" s="9"/>
      <c r="V5636" s="9"/>
      <c r="W5636" s="9" t="str">
        <f t="shared" si="176"/>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7"/>
        <v>-</v>
      </c>
      <c r="R5637" s="8"/>
      <c r="S5637" s="8"/>
      <c r="T5637" s="8"/>
      <c r="U5637" s="8"/>
      <c r="V5637" s="8"/>
      <c r="W5637" s="8" t="str">
        <f t="shared" ref="W5637:W5700" si="178">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9">IF(B5638&gt;1/1/1900, (IF(R5638="Closed",(DATEDIF(B5638,P5638,"d"))-(DATEDIF(M5638,O5638,"d")),IF(OR(R5638="Pending",ISBLANK(P5638)),TODAY()-B5638))),"-")</f>
        <v>-</v>
      </c>
      <c r="R5638" s="9"/>
      <c r="S5638" s="9"/>
      <c r="T5638" s="9"/>
      <c r="U5638" s="9"/>
      <c r="V5638" s="9"/>
      <c r="W5638" s="9" t="str">
        <f t="shared" si="178"/>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9"/>
        <v>-</v>
      </c>
      <c r="R5639" s="8"/>
      <c r="S5639" s="8"/>
      <c r="T5639" s="8"/>
      <c r="U5639" s="8"/>
      <c r="V5639" s="8"/>
      <c r="W5639" s="8" t="str">
        <f t="shared" si="178"/>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9"/>
        <v>-</v>
      </c>
      <c r="R5640" s="9"/>
      <c r="S5640" s="9"/>
      <c r="T5640" s="9"/>
      <c r="U5640" s="9"/>
      <c r="V5640" s="9"/>
      <c r="W5640" s="9" t="str">
        <f t="shared" si="178"/>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9"/>
        <v>-</v>
      </c>
      <c r="R5641" s="8"/>
      <c r="S5641" s="8"/>
      <c r="T5641" s="8"/>
      <c r="U5641" s="8"/>
      <c r="V5641" s="8"/>
      <c r="W5641" s="8" t="str">
        <f t="shared" si="178"/>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9"/>
        <v>-</v>
      </c>
      <c r="R5642" s="9"/>
      <c r="S5642" s="9"/>
      <c r="T5642" s="9"/>
      <c r="U5642" s="9"/>
      <c r="V5642" s="9"/>
      <c r="W5642" s="9" t="str">
        <f t="shared" si="178"/>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9"/>
        <v>-</v>
      </c>
      <c r="R5643" s="8"/>
      <c r="S5643" s="8"/>
      <c r="T5643" s="8"/>
      <c r="U5643" s="8"/>
      <c r="V5643" s="8"/>
      <c r="W5643" s="8" t="str">
        <f t="shared" si="178"/>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9"/>
        <v>-</v>
      </c>
      <c r="R5644" s="9"/>
      <c r="S5644" s="9"/>
      <c r="T5644" s="9"/>
      <c r="U5644" s="9"/>
      <c r="V5644" s="9"/>
      <c r="W5644" s="9" t="str">
        <f t="shared" si="178"/>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9"/>
        <v>-</v>
      </c>
      <c r="R5645" s="8"/>
      <c r="S5645" s="8"/>
      <c r="T5645" s="8"/>
      <c r="U5645" s="8"/>
      <c r="V5645" s="8"/>
      <c r="W5645" s="8" t="str">
        <f t="shared" si="178"/>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9"/>
        <v>-</v>
      </c>
      <c r="R5646" s="9"/>
      <c r="S5646" s="9"/>
      <c r="T5646" s="9"/>
      <c r="U5646" s="9"/>
      <c r="V5646" s="9"/>
      <c r="W5646" s="9" t="str">
        <f t="shared" si="178"/>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9"/>
        <v>-</v>
      </c>
      <c r="R5647" s="8"/>
      <c r="S5647" s="8"/>
      <c r="T5647" s="8"/>
      <c r="U5647" s="8"/>
      <c r="V5647" s="8"/>
      <c r="W5647" s="8" t="str">
        <f t="shared" si="178"/>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9"/>
        <v>-</v>
      </c>
      <c r="R5648" s="9"/>
      <c r="S5648" s="9"/>
      <c r="T5648" s="9"/>
      <c r="U5648" s="9"/>
      <c r="V5648" s="9"/>
      <c r="W5648" s="9" t="str">
        <f t="shared" si="178"/>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9"/>
        <v>-</v>
      </c>
      <c r="R5649" s="8"/>
      <c r="S5649" s="8"/>
      <c r="T5649" s="8"/>
      <c r="U5649" s="8"/>
      <c r="V5649" s="8"/>
      <c r="W5649" s="8" t="str">
        <f t="shared" si="178"/>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9"/>
        <v>-</v>
      </c>
      <c r="R5650" s="9"/>
      <c r="S5650" s="9"/>
      <c r="T5650" s="9"/>
      <c r="U5650" s="9"/>
      <c r="V5650" s="9"/>
      <c r="W5650" s="9" t="str">
        <f t="shared" si="178"/>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9"/>
        <v>-</v>
      </c>
      <c r="R5651" s="8"/>
      <c r="S5651" s="8"/>
      <c r="T5651" s="8"/>
      <c r="U5651" s="8"/>
      <c r="V5651" s="8"/>
      <c r="W5651" s="8" t="str">
        <f t="shared" si="178"/>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9"/>
        <v>-</v>
      </c>
      <c r="R5652" s="9"/>
      <c r="S5652" s="9"/>
      <c r="T5652" s="9"/>
      <c r="U5652" s="9"/>
      <c r="V5652" s="9"/>
      <c r="W5652" s="9" t="str">
        <f t="shared" si="178"/>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9"/>
        <v>-</v>
      </c>
      <c r="R5653" s="8"/>
      <c r="S5653" s="8"/>
      <c r="T5653" s="8"/>
      <c r="U5653" s="8"/>
      <c r="V5653" s="8"/>
      <c r="W5653" s="8" t="str">
        <f t="shared" si="178"/>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9"/>
        <v>-</v>
      </c>
      <c r="R5654" s="9"/>
      <c r="S5654" s="9"/>
      <c r="T5654" s="9"/>
      <c r="U5654" s="9"/>
      <c r="V5654" s="9"/>
      <c r="W5654" s="9" t="str">
        <f t="shared" si="178"/>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9"/>
        <v>-</v>
      </c>
      <c r="R5655" s="8"/>
      <c r="S5655" s="8"/>
      <c r="T5655" s="8"/>
      <c r="U5655" s="8"/>
      <c r="V5655" s="8"/>
      <c r="W5655" s="8" t="str">
        <f t="shared" si="178"/>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9"/>
        <v>-</v>
      </c>
      <c r="R5656" s="9"/>
      <c r="S5656" s="9"/>
      <c r="T5656" s="9"/>
      <c r="U5656" s="9"/>
      <c r="V5656" s="9"/>
      <c r="W5656" s="9" t="str">
        <f t="shared" si="178"/>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9"/>
        <v>-</v>
      </c>
      <c r="R5657" s="8"/>
      <c r="S5657" s="8"/>
      <c r="T5657" s="8"/>
      <c r="U5657" s="8"/>
      <c r="V5657" s="8"/>
      <c r="W5657" s="8" t="str">
        <f t="shared" si="178"/>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9"/>
        <v>-</v>
      </c>
      <c r="R5658" s="9"/>
      <c r="S5658" s="9"/>
      <c r="T5658" s="9"/>
      <c r="U5658" s="9"/>
      <c r="V5658" s="9"/>
      <c r="W5658" s="9" t="str">
        <f t="shared" si="178"/>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9"/>
        <v>-</v>
      </c>
      <c r="R5659" s="8"/>
      <c r="S5659" s="8"/>
      <c r="T5659" s="8"/>
      <c r="U5659" s="8"/>
      <c r="V5659" s="8"/>
      <c r="W5659" s="8" t="str">
        <f t="shared" si="178"/>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9"/>
        <v>-</v>
      </c>
      <c r="R5660" s="9"/>
      <c r="S5660" s="9"/>
      <c r="T5660" s="9"/>
      <c r="U5660" s="9"/>
      <c r="V5660" s="9"/>
      <c r="W5660" s="9" t="str">
        <f t="shared" si="178"/>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9"/>
        <v>-</v>
      </c>
      <c r="R5661" s="8"/>
      <c r="S5661" s="8"/>
      <c r="T5661" s="8"/>
      <c r="U5661" s="8"/>
      <c r="V5661" s="8"/>
      <c r="W5661" s="8" t="str">
        <f t="shared" si="178"/>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9"/>
        <v>-</v>
      </c>
      <c r="R5662" s="9"/>
      <c r="S5662" s="9"/>
      <c r="T5662" s="9"/>
      <c r="U5662" s="9"/>
      <c r="V5662" s="9"/>
      <c r="W5662" s="9" t="str">
        <f t="shared" si="178"/>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9"/>
        <v>-</v>
      </c>
      <c r="R5663" s="8"/>
      <c r="S5663" s="8"/>
      <c r="T5663" s="8"/>
      <c r="U5663" s="8"/>
      <c r="V5663" s="8"/>
      <c r="W5663" s="8" t="str">
        <f t="shared" si="178"/>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9"/>
        <v>-</v>
      </c>
      <c r="R5664" s="9"/>
      <c r="S5664" s="9"/>
      <c r="T5664" s="9"/>
      <c r="U5664" s="9"/>
      <c r="V5664" s="9"/>
      <c r="W5664" s="9" t="str">
        <f t="shared" si="178"/>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9"/>
        <v>-</v>
      </c>
      <c r="R5665" s="8"/>
      <c r="S5665" s="8"/>
      <c r="T5665" s="8"/>
      <c r="U5665" s="8"/>
      <c r="V5665" s="8"/>
      <c r="W5665" s="8" t="str">
        <f t="shared" si="178"/>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9"/>
        <v>-</v>
      </c>
      <c r="R5666" s="9"/>
      <c r="S5666" s="9"/>
      <c r="T5666" s="9"/>
      <c r="U5666" s="9"/>
      <c r="V5666" s="9"/>
      <c r="W5666" s="9" t="str">
        <f t="shared" si="178"/>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9"/>
        <v>-</v>
      </c>
      <c r="R5667" s="8"/>
      <c r="S5667" s="8"/>
      <c r="T5667" s="8"/>
      <c r="U5667" s="8"/>
      <c r="V5667" s="8"/>
      <c r="W5667" s="8" t="str">
        <f t="shared" si="178"/>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9"/>
        <v>-</v>
      </c>
      <c r="R5668" s="9"/>
      <c r="S5668" s="9"/>
      <c r="T5668" s="9"/>
      <c r="U5668" s="9"/>
      <c r="V5668" s="9"/>
      <c r="W5668" s="9" t="str">
        <f t="shared" si="178"/>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9"/>
        <v>-</v>
      </c>
      <c r="R5669" s="8"/>
      <c r="S5669" s="8"/>
      <c r="T5669" s="8"/>
      <c r="U5669" s="8"/>
      <c r="V5669" s="8"/>
      <c r="W5669" s="8" t="str">
        <f t="shared" si="178"/>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9"/>
        <v>-</v>
      </c>
      <c r="R5670" s="9"/>
      <c r="S5670" s="9"/>
      <c r="T5670" s="9"/>
      <c r="U5670" s="9"/>
      <c r="V5670" s="9"/>
      <c r="W5670" s="9" t="str">
        <f t="shared" si="178"/>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9"/>
        <v>-</v>
      </c>
      <c r="R5671" s="8"/>
      <c r="S5671" s="8"/>
      <c r="T5671" s="8"/>
      <c r="U5671" s="8"/>
      <c r="V5671" s="8"/>
      <c r="W5671" s="8" t="str">
        <f t="shared" si="178"/>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9"/>
        <v>-</v>
      </c>
      <c r="R5672" s="9"/>
      <c r="S5672" s="9"/>
      <c r="T5672" s="9"/>
      <c r="U5672" s="9"/>
      <c r="V5672" s="9"/>
      <c r="W5672" s="9" t="str">
        <f t="shared" si="178"/>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9"/>
        <v>-</v>
      </c>
      <c r="R5673" s="8"/>
      <c r="S5673" s="8"/>
      <c r="T5673" s="8"/>
      <c r="U5673" s="8"/>
      <c r="V5673" s="8"/>
      <c r="W5673" s="8" t="str">
        <f t="shared" si="178"/>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9"/>
        <v>-</v>
      </c>
      <c r="R5674" s="9"/>
      <c r="S5674" s="9"/>
      <c r="T5674" s="9"/>
      <c r="U5674" s="9"/>
      <c r="V5674" s="9"/>
      <c r="W5674" s="9" t="str">
        <f t="shared" si="178"/>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9"/>
        <v>-</v>
      </c>
      <c r="R5675" s="8"/>
      <c r="S5675" s="8"/>
      <c r="T5675" s="8"/>
      <c r="U5675" s="8"/>
      <c r="V5675" s="8"/>
      <c r="W5675" s="8" t="str">
        <f t="shared" si="178"/>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9"/>
        <v>-</v>
      </c>
      <c r="R5676" s="9"/>
      <c r="S5676" s="9"/>
      <c r="T5676" s="9"/>
      <c r="U5676" s="9"/>
      <c r="V5676" s="9"/>
      <c r="W5676" s="9" t="str">
        <f t="shared" si="178"/>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9"/>
        <v>-</v>
      </c>
      <c r="R5677" s="8"/>
      <c r="S5677" s="8"/>
      <c r="T5677" s="8"/>
      <c r="U5677" s="8"/>
      <c r="V5677" s="8"/>
      <c r="W5677" s="8" t="str">
        <f t="shared" si="178"/>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9"/>
        <v>-</v>
      </c>
      <c r="R5678" s="9"/>
      <c r="S5678" s="9"/>
      <c r="T5678" s="9"/>
      <c r="U5678" s="9"/>
      <c r="V5678" s="9"/>
      <c r="W5678" s="9" t="str">
        <f t="shared" si="178"/>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9"/>
        <v>-</v>
      </c>
      <c r="R5679" s="8"/>
      <c r="S5679" s="8"/>
      <c r="T5679" s="8"/>
      <c r="U5679" s="8"/>
      <c r="V5679" s="8"/>
      <c r="W5679" s="8" t="str">
        <f t="shared" si="178"/>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9"/>
        <v>-</v>
      </c>
      <c r="R5680" s="9"/>
      <c r="S5680" s="9"/>
      <c r="T5680" s="9"/>
      <c r="U5680" s="9"/>
      <c r="V5680" s="9"/>
      <c r="W5680" s="9" t="str">
        <f t="shared" si="178"/>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9"/>
        <v>-</v>
      </c>
      <c r="R5681" s="8"/>
      <c r="S5681" s="8"/>
      <c r="T5681" s="8"/>
      <c r="U5681" s="8"/>
      <c r="V5681" s="8"/>
      <c r="W5681" s="8" t="str">
        <f t="shared" si="178"/>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9"/>
        <v>-</v>
      </c>
      <c r="R5682" s="9"/>
      <c r="S5682" s="9"/>
      <c r="T5682" s="9"/>
      <c r="U5682" s="9"/>
      <c r="V5682" s="9"/>
      <c r="W5682" s="9" t="str">
        <f t="shared" si="178"/>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9"/>
        <v>-</v>
      </c>
      <c r="R5683" s="8"/>
      <c r="S5683" s="8"/>
      <c r="T5683" s="8"/>
      <c r="U5683" s="8"/>
      <c r="V5683" s="8"/>
      <c r="W5683" s="8" t="str">
        <f t="shared" si="178"/>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9"/>
        <v>-</v>
      </c>
      <c r="R5684" s="9"/>
      <c r="S5684" s="9"/>
      <c r="T5684" s="9"/>
      <c r="U5684" s="9"/>
      <c r="V5684" s="9"/>
      <c r="W5684" s="9" t="str">
        <f t="shared" si="178"/>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9"/>
        <v>-</v>
      </c>
      <c r="R5685" s="8"/>
      <c r="S5685" s="8"/>
      <c r="T5685" s="8"/>
      <c r="U5685" s="8"/>
      <c r="V5685" s="8"/>
      <c r="W5685" s="8" t="str">
        <f t="shared" si="178"/>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9"/>
        <v>-</v>
      </c>
      <c r="R5686" s="9"/>
      <c r="S5686" s="9"/>
      <c r="T5686" s="9"/>
      <c r="U5686" s="9"/>
      <c r="V5686" s="9"/>
      <c r="W5686" s="9" t="str">
        <f t="shared" si="178"/>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9"/>
        <v>-</v>
      </c>
      <c r="R5687" s="8"/>
      <c r="S5687" s="8"/>
      <c r="T5687" s="8"/>
      <c r="U5687" s="8"/>
      <c r="V5687" s="8"/>
      <c r="W5687" s="8" t="str">
        <f t="shared" si="178"/>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9"/>
        <v>-</v>
      </c>
      <c r="R5688" s="9"/>
      <c r="S5688" s="9"/>
      <c r="T5688" s="9"/>
      <c r="U5688" s="9"/>
      <c r="V5688" s="9"/>
      <c r="W5688" s="9" t="str">
        <f t="shared" si="178"/>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9"/>
        <v>-</v>
      </c>
      <c r="R5689" s="8"/>
      <c r="S5689" s="8"/>
      <c r="T5689" s="8"/>
      <c r="U5689" s="8"/>
      <c r="V5689" s="8"/>
      <c r="W5689" s="8" t="str">
        <f t="shared" si="178"/>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9"/>
        <v>-</v>
      </c>
      <c r="R5690" s="9"/>
      <c r="S5690" s="9"/>
      <c r="T5690" s="9"/>
      <c r="U5690" s="9"/>
      <c r="V5690" s="9"/>
      <c r="W5690" s="9" t="str">
        <f t="shared" si="178"/>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9"/>
        <v>-</v>
      </c>
      <c r="R5691" s="8"/>
      <c r="S5691" s="8"/>
      <c r="T5691" s="8"/>
      <c r="U5691" s="8"/>
      <c r="V5691" s="8"/>
      <c r="W5691" s="8" t="str">
        <f t="shared" si="178"/>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9"/>
        <v>-</v>
      </c>
      <c r="R5692" s="9"/>
      <c r="S5692" s="9"/>
      <c r="T5692" s="9"/>
      <c r="U5692" s="9"/>
      <c r="V5692" s="9"/>
      <c r="W5692" s="9" t="str">
        <f t="shared" si="178"/>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9"/>
        <v>-</v>
      </c>
      <c r="R5693" s="8"/>
      <c r="S5693" s="8"/>
      <c r="T5693" s="8"/>
      <c r="U5693" s="8"/>
      <c r="V5693" s="8"/>
      <c r="W5693" s="8" t="str">
        <f t="shared" si="178"/>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9"/>
        <v>-</v>
      </c>
      <c r="R5694" s="9"/>
      <c r="S5694" s="9"/>
      <c r="T5694" s="9"/>
      <c r="U5694" s="9"/>
      <c r="V5694" s="9"/>
      <c r="W5694" s="9" t="str">
        <f t="shared" si="178"/>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9"/>
        <v>-</v>
      </c>
      <c r="R5695" s="8"/>
      <c r="S5695" s="8"/>
      <c r="T5695" s="8"/>
      <c r="U5695" s="8"/>
      <c r="V5695" s="8"/>
      <c r="W5695" s="8" t="str">
        <f t="shared" si="178"/>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9"/>
        <v>-</v>
      </c>
      <c r="R5696" s="9"/>
      <c r="S5696" s="9"/>
      <c r="T5696" s="9"/>
      <c r="U5696" s="9"/>
      <c r="V5696" s="9"/>
      <c r="W5696" s="9" t="str">
        <f t="shared" si="178"/>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9"/>
        <v>-</v>
      </c>
      <c r="R5697" s="8"/>
      <c r="S5697" s="8"/>
      <c r="T5697" s="8"/>
      <c r="U5697" s="8"/>
      <c r="V5697" s="8"/>
      <c r="W5697" s="8" t="str">
        <f t="shared" si="178"/>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9"/>
        <v>-</v>
      </c>
      <c r="R5698" s="9"/>
      <c r="S5698" s="9"/>
      <c r="T5698" s="9"/>
      <c r="U5698" s="9"/>
      <c r="V5698" s="9"/>
      <c r="W5698" s="9" t="str">
        <f t="shared" si="178"/>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9"/>
        <v>-</v>
      </c>
      <c r="R5699" s="8"/>
      <c r="S5699" s="8"/>
      <c r="T5699" s="8"/>
      <c r="U5699" s="8"/>
      <c r="V5699" s="8"/>
      <c r="W5699" s="8" t="str">
        <f t="shared" si="178"/>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9"/>
        <v>-</v>
      </c>
      <c r="R5700" s="9"/>
      <c r="S5700" s="9"/>
      <c r="T5700" s="9"/>
      <c r="U5700" s="9"/>
      <c r="V5700" s="9"/>
      <c r="W5700" s="9" t="str">
        <f t="shared" si="178"/>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9"/>
        <v>-</v>
      </c>
      <c r="R5701" s="8"/>
      <c r="S5701" s="8"/>
      <c r="T5701" s="8"/>
      <c r="U5701" s="8"/>
      <c r="V5701" s="8"/>
      <c r="W5701" s="8" t="str">
        <f t="shared" ref="W5701:W5764" si="180">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1">IF(B5702&gt;1/1/1900, (IF(R5702="Closed",(DATEDIF(B5702,P5702,"d"))-(DATEDIF(M5702,O5702,"d")),IF(OR(R5702="Pending",ISBLANK(P5702)),TODAY()-B5702))),"-")</f>
        <v>-</v>
      </c>
      <c r="R5702" s="9"/>
      <c r="S5702" s="9"/>
      <c r="T5702" s="9"/>
      <c r="U5702" s="9"/>
      <c r="V5702" s="9"/>
      <c r="W5702" s="9" t="str">
        <f t="shared" si="180"/>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1"/>
        <v>-</v>
      </c>
      <c r="R5703" s="8"/>
      <c r="S5703" s="8"/>
      <c r="T5703" s="8"/>
      <c r="U5703" s="8"/>
      <c r="V5703" s="8"/>
      <c r="W5703" s="8" t="str">
        <f t="shared" si="180"/>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1"/>
        <v>-</v>
      </c>
      <c r="R5704" s="9"/>
      <c r="S5704" s="9"/>
      <c r="T5704" s="9"/>
      <c r="U5704" s="9"/>
      <c r="V5704" s="9"/>
      <c r="W5704" s="9" t="str">
        <f t="shared" si="180"/>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1"/>
        <v>-</v>
      </c>
      <c r="R5705" s="8"/>
      <c r="S5705" s="8"/>
      <c r="T5705" s="8"/>
      <c r="U5705" s="8"/>
      <c r="V5705" s="8"/>
      <c r="W5705" s="8" t="str">
        <f t="shared" si="180"/>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1"/>
        <v>-</v>
      </c>
      <c r="R5706" s="9"/>
      <c r="S5706" s="9"/>
      <c r="T5706" s="9"/>
      <c r="U5706" s="9"/>
      <c r="V5706" s="9"/>
      <c r="W5706" s="9" t="str">
        <f t="shared" si="180"/>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1"/>
        <v>-</v>
      </c>
      <c r="R5707" s="8"/>
      <c r="S5707" s="8"/>
      <c r="T5707" s="8"/>
      <c r="U5707" s="8"/>
      <c r="V5707" s="8"/>
      <c r="W5707" s="8" t="str">
        <f t="shared" si="180"/>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1"/>
        <v>-</v>
      </c>
      <c r="R5708" s="9"/>
      <c r="S5708" s="9"/>
      <c r="T5708" s="9"/>
      <c r="U5708" s="9"/>
      <c r="V5708" s="9"/>
      <c r="W5708" s="9" t="str">
        <f t="shared" si="180"/>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1"/>
        <v>-</v>
      </c>
      <c r="R5709" s="8"/>
      <c r="S5709" s="8"/>
      <c r="T5709" s="8"/>
      <c r="U5709" s="8"/>
      <c r="V5709" s="8"/>
      <c r="W5709" s="8" t="str">
        <f t="shared" si="180"/>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1"/>
        <v>-</v>
      </c>
      <c r="R5710" s="9"/>
      <c r="S5710" s="9"/>
      <c r="T5710" s="9"/>
      <c r="U5710" s="9"/>
      <c r="V5710" s="9"/>
      <c r="W5710" s="9" t="str">
        <f t="shared" si="180"/>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1"/>
        <v>-</v>
      </c>
      <c r="R5711" s="8"/>
      <c r="S5711" s="8"/>
      <c r="T5711" s="8"/>
      <c r="U5711" s="8"/>
      <c r="V5711" s="8"/>
      <c r="W5711" s="8" t="str">
        <f t="shared" si="180"/>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1"/>
        <v>-</v>
      </c>
      <c r="R5712" s="9"/>
      <c r="S5712" s="9"/>
      <c r="T5712" s="9"/>
      <c r="U5712" s="9"/>
      <c r="V5712" s="9"/>
      <c r="W5712" s="9" t="str">
        <f t="shared" si="180"/>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1"/>
        <v>-</v>
      </c>
      <c r="R5713" s="8"/>
      <c r="S5713" s="8"/>
      <c r="T5713" s="8"/>
      <c r="U5713" s="8"/>
      <c r="V5713" s="8"/>
      <c r="W5713" s="8" t="str">
        <f t="shared" si="180"/>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1"/>
        <v>-</v>
      </c>
      <c r="R5714" s="9"/>
      <c r="S5714" s="9"/>
      <c r="T5714" s="9"/>
      <c r="U5714" s="9"/>
      <c r="V5714" s="9"/>
      <c r="W5714" s="9" t="str">
        <f t="shared" si="180"/>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1"/>
        <v>-</v>
      </c>
      <c r="R5715" s="8"/>
      <c r="S5715" s="8"/>
      <c r="T5715" s="8"/>
      <c r="U5715" s="8"/>
      <c r="V5715" s="8"/>
      <c r="W5715" s="8" t="str">
        <f t="shared" si="180"/>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1"/>
        <v>-</v>
      </c>
      <c r="R5716" s="9"/>
      <c r="S5716" s="9"/>
      <c r="T5716" s="9"/>
      <c r="U5716" s="9"/>
      <c r="V5716" s="9"/>
      <c r="W5716" s="9" t="str">
        <f t="shared" si="180"/>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1"/>
        <v>-</v>
      </c>
      <c r="R5717" s="8"/>
      <c r="S5717" s="8"/>
      <c r="T5717" s="8"/>
      <c r="U5717" s="8"/>
      <c r="V5717" s="8"/>
      <c r="W5717" s="8" t="str">
        <f t="shared" si="180"/>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1"/>
        <v>-</v>
      </c>
      <c r="R5718" s="9"/>
      <c r="S5718" s="9"/>
      <c r="T5718" s="9"/>
      <c r="U5718" s="9"/>
      <c r="V5718" s="9"/>
      <c r="W5718" s="9" t="str">
        <f t="shared" si="180"/>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1"/>
        <v>-</v>
      </c>
      <c r="R5719" s="8"/>
      <c r="S5719" s="8"/>
      <c r="T5719" s="8"/>
      <c r="U5719" s="8"/>
      <c r="V5719" s="8"/>
      <c r="W5719" s="8" t="str">
        <f t="shared" si="180"/>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1"/>
        <v>-</v>
      </c>
      <c r="R5720" s="9"/>
      <c r="S5720" s="9"/>
      <c r="T5720" s="9"/>
      <c r="U5720" s="9"/>
      <c r="V5720" s="9"/>
      <c r="W5720" s="9" t="str">
        <f t="shared" si="180"/>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1"/>
        <v>-</v>
      </c>
      <c r="R5721" s="8"/>
      <c r="S5721" s="8"/>
      <c r="T5721" s="8"/>
      <c r="U5721" s="8"/>
      <c r="V5721" s="8"/>
      <c r="W5721" s="8" t="str">
        <f t="shared" si="180"/>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1"/>
        <v>-</v>
      </c>
      <c r="R5722" s="9"/>
      <c r="S5722" s="9"/>
      <c r="T5722" s="9"/>
      <c r="U5722" s="9"/>
      <c r="V5722" s="9"/>
      <c r="W5722" s="9" t="str">
        <f t="shared" si="180"/>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1"/>
        <v>-</v>
      </c>
      <c r="R5723" s="8"/>
      <c r="S5723" s="8"/>
      <c r="T5723" s="8"/>
      <c r="U5723" s="8"/>
      <c r="V5723" s="8"/>
      <c r="W5723" s="8" t="str">
        <f t="shared" si="180"/>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1"/>
        <v>-</v>
      </c>
      <c r="R5724" s="9"/>
      <c r="S5724" s="9"/>
      <c r="T5724" s="9"/>
      <c r="U5724" s="9"/>
      <c r="V5724" s="9"/>
      <c r="W5724" s="9" t="str">
        <f t="shared" si="180"/>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1"/>
        <v>-</v>
      </c>
      <c r="R5725" s="8"/>
      <c r="S5725" s="8"/>
      <c r="T5725" s="8"/>
      <c r="U5725" s="8"/>
      <c r="V5725" s="8"/>
      <c r="W5725" s="8" t="str">
        <f t="shared" si="180"/>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1"/>
        <v>-</v>
      </c>
      <c r="R5726" s="9"/>
      <c r="S5726" s="9"/>
      <c r="T5726" s="9"/>
      <c r="U5726" s="9"/>
      <c r="V5726" s="9"/>
      <c r="W5726" s="9" t="str">
        <f t="shared" si="180"/>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1"/>
        <v>-</v>
      </c>
      <c r="R5727" s="8"/>
      <c r="S5727" s="8"/>
      <c r="T5727" s="8"/>
      <c r="U5727" s="8"/>
      <c r="V5727" s="8"/>
      <c r="W5727" s="8" t="str">
        <f t="shared" si="180"/>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1"/>
        <v>-</v>
      </c>
      <c r="R5728" s="9"/>
      <c r="S5728" s="9"/>
      <c r="T5728" s="9"/>
      <c r="U5728" s="9"/>
      <c r="V5728" s="9"/>
      <c r="W5728" s="9" t="str">
        <f t="shared" si="180"/>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1"/>
        <v>-</v>
      </c>
      <c r="R5729" s="8"/>
      <c r="S5729" s="8"/>
      <c r="T5729" s="8"/>
      <c r="U5729" s="8"/>
      <c r="V5729" s="8"/>
      <c r="W5729" s="8" t="str">
        <f t="shared" si="180"/>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1"/>
        <v>-</v>
      </c>
      <c r="R5730" s="9"/>
      <c r="S5730" s="9"/>
      <c r="T5730" s="9"/>
      <c r="U5730" s="9"/>
      <c r="V5730" s="9"/>
      <c r="W5730" s="9" t="str">
        <f t="shared" si="180"/>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1"/>
        <v>-</v>
      </c>
      <c r="R5731" s="8"/>
      <c r="S5731" s="8"/>
      <c r="T5731" s="8"/>
      <c r="U5731" s="8"/>
      <c r="V5731" s="8"/>
      <c r="W5731" s="8" t="str">
        <f t="shared" si="180"/>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1"/>
        <v>-</v>
      </c>
      <c r="R5732" s="9"/>
      <c r="S5732" s="9"/>
      <c r="T5732" s="9"/>
      <c r="U5732" s="9"/>
      <c r="V5732" s="9"/>
      <c r="W5732" s="9" t="str">
        <f t="shared" si="180"/>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1"/>
        <v>-</v>
      </c>
      <c r="R5733" s="8"/>
      <c r="S5733" s="8"/>
      <c r="T5733" s="8"/>
      <c r="U5733" s="8"/>
      <c r="V5733" s="8"/>
      <c r="W5733" s="8" t="str">
        <f t="shared" si="180"/>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1"/>
        <v>-</v>
      </c>
      <c r="R5734" s="9"/>
      <c r="S5734" s="9"/>
      <c r="T5734" s="9"/>
      <c r="U5734" s="9"/>
      <c r="V5734" s="9"/>
      <c r="W5734" s="9" t="str">
        <f t="shared" si="180"/>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1"/>
        <v>-</v>
      </c>
      <c r="R5735" s="8"/>
      <c r="S5735" s="8"/>
      <c r="T5735" s="8"/>
      <c r="U5735" s="8"/>
      <c r="V5735" s="8"/>
      <c r="W5735" s="8" t="str">
        <f t="shared" si="180"/>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1"/>
        <v>-</v>
      </c>
      <c r="R5736" s="9"/>
      <c r="S5736" s="9"/>
      <c r="T5736" s="9"/>
      <c r="U5736" s="9"/>
      <c r="V5736" s="9"/>
      <c r="W5736" s="9" t="str">
        <f t="shared" si="180"/>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1"/>
        <v>-</v>
      </c>
      <c r="R5737" s="8"/>
      <c r="S5737" s="8"/>
      <c r="T5737" s="8"/>
      <c r="U5737" s="8"/>
      <c r="V5737" s="8"/>
      <c r="W5737" s="8" t="str">
        <f t="shared" si="180"/>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1"/>
        <v>-</v>
      </c>
      <c r="R5738" s="9"/>
      <c r="S5738" s="9"/>
      <c r="T5738" s="9"/>
      <c r="U5738" s="9"/>
      <c r="V5738" s="9"/>
      <c r="W5738" s="9" t="str">
        <f t="shared" si="180"/>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1"/>
        <v>-</v>
      </c>
      <c r="R5739" s="8"/>
      <c r="S5739" s="8"/>
      <c r="T5739" s="8"/>
      <c r="U5739" s="8"/>
      <c r="V5739" s="8"/>
      <c r="W5739" s="8" t="str">
        <f t="shared" si="180"/>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1"/>
        <v>-</v>
      </c>
      <c r="R5740" s="9"/>
      <c r="S5740" s="9"/>
      <c r="T5740" s="9"/>
      <c r="U5740" s="9"/>
      <c r="V5740" s="9"/>
      <c r="W5740" s="9" t="str">
        <f t="shared" si="180"/>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1"/>
        <v>-</v>
      </c>
      <c r="R5741" s="8"/>
      <c r="S5741" s="8"/>
      <c r="T5741" s="8"/>
      <c r="U5741" s="8"/>
      <c r="V5741" s="8"/>
      <c r="W5741" s="8" t="str">
        <f t="shared" si="180"/>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1"/>
        <v>-</v>
      </c>
      <c r="R5742" s="9"/>
      <c r="S5742" s="9"/>
      <c r="T5742" s="9"/>
      <c r="U5742" s="9"/>
      <c r="V5742" s="9"/>
      <c r="W5742" s="9" t="str">
        <f t="shared" si="180"/>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1"/>
        <v>-</v>
      </c>
      <c r="R5743" s="8"/>
      <c r="S5743" s="8"/>
      <c r="T5743" s="8"/>
      <c r="U5743" s="8"/>
      <c r="V5743" s="8"/>
      <c r="W5743" s="8" t="str">
        <f t="shared" si="180"/>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1"/>
        <v>-</v>
      </c>
      <c r="R5744" s="9"/>
      <c r="S5744" s="9"/>
      <c r="T5744" s="9"/>
      <c r="U5744" s="9"/>
      <c r="V5744" s="9"/>
      <c r="W5744" s="9" t="str">
        <f t="shared" si="180"/>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1"/>
        <v>-</v>
      </c>
      <c r="R5745" s="8"/>
      <c r="S5745" s="8"/>
      <c r="T5745" s="8"/>
      <c r="U5745" s="8"/>
      <c r="V5745" s="8"/>
      <c r="W5745" s="8" t="str">
        <f t="shared" si="180"/>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1"/>
        <v>-</v>
      </c>
      <c r="R5746" s="9"/>
      <c r="S5746" s="9"/>
      <c r="T5746" s="9"/>
      <c r="U5746" s="9"/>
      <c r="V5746" s="9"/>
      <c r="W5746" s="9" t="str">
        <f t="shared" si="180"/>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1"/>
        <v>-</v>
      </c>
      <c r="R5747" s="8"/>
      <c r="S5747" s="8"/>
      <c r="T5747" s="8"/>
      <c r="U5747" s="8"/>
      <c r="V5747" s="8"/>
      <c r="W5747" s="8" t="str">
        <f t="shared" si="180"/>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1"/>
        <v>-</v>
      </c>
      <c r="R5748" s="9"/>
      <c r="S5748" s="9"/>
      <c r="T5748" s="9"/>
      <c r="U5748" s="9"/>
      <c r="V5748" s="9"/>
      <c r="W5748" s="9" t="str">
        <f t="shared" si="180"/>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1"/>
        <v>-</v>
      </c>
      <c r="R5749" s="8"/>
      <c r="S5749" s="8"/>
      <c r="T5749" s="8"/>
      <c r="U5749" s="8"/>
      <c r="V5749" s="8"/>
      <c r="W5749" s="8" t="str">
        <f t="shared" si="180"/>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1"/>
        <v>-</v>
      </c>
      <c r="R5750" s="9"/>
      <c r="S5750" s="9"/>
      <c r="T5750" s="9"/>
      <c r="U5750" s="9"/>
      <c r="V5750" s="9"/>
      <c r="W5750" s="9" t="str">
        <f t="shared" si="180"/>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1"/>
        <v>-</v>
      </c>
      <c r="R5751" s="8"/>
      <c r="S5751" s="8"/>
      <c r="T5751" s="8"/>
      <c r="U5751" s="8"/>
      <c r="V5751" s="8"/>
      <c r="W5751" s="8" t="str">
        <f t="shared" si="180"/>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1"/>
        <v>-</v>
      </c>
      <c r="R5752" s="9"/>
      <c r="S5752" s="9"/>
      <c r="T5752" s="9"/>
      <c r="U5752" s="9"/>
      <c r="V5752" s="9"/>
      <c r="W5752" s="9" t="str">
        <f t="shared" si="180"/>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1"/>
        <v>-</v>
      </c>
      <c r="R5753" s="8"/>
      <c r="S5753" s="8"/>
      <c r="T5753" s="8"/>
      <c r="U5753" s="8"/>
      <c r="V5753" s="8"/>
      <c r="W5753" s="8" t="str">
        <f t="shared" si="180"/>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1"/>
        <v>-</v>
      </c>
      <c r="R5754" s="9"/>
      <c r="S5754" s="9"/>
      <c r="T5754" s="9"/>
      <c r="U5754" s="9"/>
      <c r="V5754" s="9"/>
      <c r="W5754" s="9" t="str">
        <f t="shared" si="180"/>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1"/>
        <v>-</v>
      </c>
      <c r="R5755" s="8"/>
      <c r="S5755" s="8"/>
      <c r="T5755" s="8"/>
      <c r="U5755" s="8"/>
      <c r="V5755" s="8"/>
      <c r="W5755" s="8" t="str">
        <f t="shared" si="180"/>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1"/>
        <v>-</v>
      </c>
      <c r="R5756" s="9"/>
      <c r="S5756" s="9"/>
      <c r="T5756" s="9"/>
      <c r="U5756" s="9"/>
      <c r="V5756" s="9"/>
      <c r="W5756" s="9" t="str">
        <f t="shared" si="180"/>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1"/>
        <v>-</v>
      </c>
      <c r="R5757" s="8"/>
      <c r="S5757" s="8"/>
      <c r="T5757" s="8"/>
      <c r="U5757" s="8"/>
      <c r="V5757" s="8"/>
      <c r="W5757" s="8" t="str">
        <f t="shared" si="180"/>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1"/>
        <v>-</v>
      </c>
      <c r="R5758" s="9"/>
      <c r="S5758" s="9"/>
      <c r="T5758" s="9"/>
      <c r="U5758" s="9"/>
      <c r="V5758" s="9"/>
      <c r="W5758" s="9" t="str">
        <f t="shared" si="180"/>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1"/>
        <v>-</v>
      </c>
      <c r="R5759" s="8"/>
      <c r="S5759" s="8"/>
      <c r="T5759" s="8"/>
      <c r="U5759" s="8"/>
      <c r="V5759" s="8"/>
      <c r="W5759" s="8" t="str">
        <f t="shared" si="180"/>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1"/>
        <v>-</v>
      </c>
      <c r="R5760" s="9"/>
      <c r="S5760" s="9"/>
      <c r="T5760" s="9"/>
      <c r="U5760" s="9"/>
      <c r="V5760" s="9"/>
      <c r="W5760" s="9" t="str">
        <f t="shared" si="180"/>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1"/>
        <v>-</v>
      </c>
      <c r="R5761" s="8"/>
      <c r="S5761" s="8"/>
      <c r="T5761" s="8"/>
      <c r="U5761" s="8"/>
      <c r="V5761" s="8"/>
      <c r="W5761" s="8" t="str">
        <f t="shared" si="180"/>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1"/>
        <v>-</v>
      </c>
      <c r="R5762" s="9"/>
      <c r="S5762" s="9"/>
      <c r="T5762" s="9"/>
      <c r="U5762" s="9"/>
      <c r="V5762" s="9"/>
      <c r="W5762" s="9" t="str">
        <f t="shared" si="180"/>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1"/>
        <v>-</v>
      </c>
      <c r="R5763" s="8"/>
      <c r="S5763" s="8"/>
      <c r="T5763" s="8"/>
      <c r="U5763" s="8"/>
      <c r="V5763" s="8"/>
      <c r="W5763" s="8" t="str">
        <f t="shared" si="180"/>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1"/>
        <v>-</v>
      </c>
      <c r="R5764" s="9"/>
      <c r="S5764" s="9"/>
      <c r="T5764" s="9"/>
      <c r="U5764" s="9"/>
      <c r="V5764" s="9"/>
      <c r="W5764" s="9" t="str">
        <f t="shared" si="180"/>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1"/>
        <v>-</v>
      </c>
      <c r="R5765" s="8"/>
      <c r="S5765" s="8"/>
      <c r="T5765" s="8"/>
      <c r="U5765" s="8"/>
      <c r="V5765" s="8"/>
      <c r="W5765" s="8" t="str">
        <f t="shared" ref="W5765:W5828" si="182">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3">IF(B5766&gt;1/1/1900, (IF(R5766="Closed",(DATEDIF(B5766,P5766,"d"))-(DATEDIF(M5766,O5766,"d")),IF(OR(R5766="Pending",ISBLANK(P5766)),TODAY()-B5766))),"-")</f>
        <v>-</v>
      </c>
      <c r="R5766" s="9"/>
      <c r="S5766" s="9"/>
      <c r="T5766" s="9"/>
      <c r="U5766" s="9"/>
      <c r="V5766" s="9"/>
      <c r="W5766" s="9" t="str">
        <f t="shared" si="182"/>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3"/>
        <v>-</v>
      </c>
      <c r="R5767" s="8"/>
      <c r="S5767" s="8"/>
      <c r="T5767" s="8"/>
      <c r="U5767" s="8"/>
      <c r="V5767" s="8"/>
      <c r="W5767" s="8" t="str">
        <f t="shared" si="182"/>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3"/>
        <v>-</v>
      </c>
      <c r="R5768" s="9"/>
      <c r="S5768" s="9"/>
      <c r="T5768" s="9"/>
      <c r="U5768" s="9"/>
      <c r="V5768" s="9"/>
      <c r="W5768" s="9" t="str">
        <f t="shared" si="182"/>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3"/>
        <v>-</v>
      </c>
      <c r="R5769" s="8"/>
      <c r="S5769" s="8"/>
      <c r="T5769" s="8"/>
      <c r="U5769" s="8"/>
      <c r="V5769" s="8"/>
      <c r="W5769" s="8" t="str">
        <f t="shared" si="182"/>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3"/>
        <v>-</v>
      </c>
      <c r="R5770" s="9"/>
      <c r="S5770" s="9"/>
      <c r="T5770" s="9"/>
      <c r="U5770" s="9"/>
      <c r="V5770" s="9"/>
      <c r="W5770" s="9" t="str">
        <f t="shared" si="182"/>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3"/>
        <v>-</v>
      </c>
      <c r="R5771" s="8"/>
      <c r="S5771" s="8"/>
      <c r="T5771" s="8"/>
      <c r="U5771" s="8"/>
      <c r="V5771" s="8"/>
      <c r="W5771" s="8" t="str">
        <f t="shared" si="182"/>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3"/>
        <v>-</v>
      </c>
      <c r="R5772" s="9"/>
      <c r="S5772" s="9"/>
      <c r="T5772" s="9"/>
      <c r="U5772" s="9"/>
      <c r="V5772" s="9"/>
      <c r="W5772" s="9" t="str">
        <f t="shared" si="182"/>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3"/>
        <v>-</v>
      </c>
      <c r="R5773" s="8"/>
      <c r="S5773" s="8"/>
      <c r="T5773" s="8"/>
      <c r="U5773" s="8"/>
      <c r="V5773" s="8"/>
      <c r="W5773" s="8" t="str">
        <f t="shared" si="182"/>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3"/>
        <v>-</v>
      </c>
      <c r="R5774" s="9"/>
      <c r="S5774" s="9"/>
      <c r="T5774" s="9"/>
      <c r="U5774" s="9"/>
      <c r="V5774" s="9"/>
      <c r="W5774" s="9" t="str">
        <f t="shared" si="182"/>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3"/>
        <v>-</v>
      </c>
      <c r="R5775" s="8"/>
      <c r="S5775" s="8"/>
      <c r="T5775" s="8"/>
      <c r="U5775" s="8"/>
      <c r="V5775" s="8"/>
      <c r="W5775" s="8" t="str">
        <f t="shared" si="182"/>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3"/>
        <v>-</v>
      </c>
      <c r="R5776" s="9"/>
      <c r="S5776" s="9"/>
      <c r="T5776" s="9"/>
      <c r="U5776" s="9"/>
      <c r="V5776" s="9"/>
      <c r="W5776" s="9" t="str">
        <f t="shared" si="182"/>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3"/>
        <v>-</v>
      </c>
      <c r="R5777" s="8"/>
      <c r="S5777" s="8"/>
      <c r="T5777" s="8"/>
      <c r="U5777" s="8"/>
      <c r="V5777" s="8"/>
      <c r="W5777" s="8" t="str">
        <f t="shared" si="182"/>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3"/>
        <v>-</v>
      </c>
      <c r="R5778" s="9"/>
      <c r="S5778" s="9"/>
      <c r="T5778" s="9"/>
      <c r="U5778" s="9"/>
      <c r="V5778" s="9"/>
      <c r="W5778" s="9" t="str">
        <f t="shared" si="182"/>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3"/>
        <v>-</v>
      </c>
      <c r="R5779" s="8"/>
      <c r="S5779" s="8"/>
      <c r="T5779" s="8"/>
      <c r="U5779" s="8"/>
      <c r="V5779" s="8"/>
      <c r="W5779" s="8" t="str">
        <f t="shared" si="182"/>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3"/>
        <v>-</v>
      </c>
      <c r="R5780" s="9"/>
      <c r="S5780" s="9"/>
      <c r="T5780" s="9"/>
      <c r="U5780" s="9"/>
      <c r="V5780" s="9"/>
      <c r="W5780" s="9" t="str">
        <f t="shared" si="182"/>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3"/>
        <v>-</v>
      </c>
      <c r="R5781" s="8"/>
      <c r="S5781" s="8"/>
      <c r="T5781" s="8"/>
      <c r="U5781" s="8"/>
      <c r="V5781" s="8"/>
      <c r="W5781" s="8" t="str">
        <f t="shared" si="182"/>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3"/>
        <v>-</v>
      </c>
      <c r="R5782" s="9"/>
      <c r="S5782" s="9"/>
      <c r="T5782" s="9"/>
      <c r="U5782" s="9"/>
      <c r="V5782" s="9"/>
      <c r="W5782" s="9" t="str">
        <f t="shared" si="182"/>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3"/>
        <v>-</v>
      </c>
      <c r="R5783" s="8"/>
      <c r="S5783" s="8"/>
      <c r="T5783" s="8"/>
      <c r="U5783" s="8"/>
      <c r="V5783" s="8"/>
      <c r="W5783" s="8" t="str">
        <f t="shared" si="182"/>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3"/>
        <v>-</v>
      </c>
      <c r="R5784" s="9"/>
      <c r="S5784" s="9"/>
      <c r="T5784" s="9"/>
      <c r="U5784" s="9"/>
      <c r="V5784" s="9"/>
      <c r="W5784" s="9" t="str">
        <f t="shared" si="182"/>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3"/>
        <v>-</v>
      </c>
      <c r="R5785" s="8"/>
      <c r="S5785" s="8"/>
      <c r="T5785" s="8"/>
      <c r="U5785" s="8"/>
      <c r="V5785" s="8"/>
      <c r="W5785" s="8" t="str">
        <f t="shared" si="182"/>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3"/>
        <v>-</v>
      </c>
      <c r="R5786" s="9"/>
      <c r="S5786" s="9"/>
      <c r="T5786" s="9"/>
      <c r="U5786" s="9"/>
      <c r="V5786" s="9"/>
      <c r="W5786" s="9" t="str">
        <f t="shared" si="182"/>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3"/>
        <v>-</v>
      </c>
      <c r="R5787" s="8"/>
      <c r="S5787" s="8"/>
      <c r="T5787" s="8"/>
      <c r="U5787" s="8"/>
      <c r="V5787" s="8"/>
      <c r="W5787" s="8" t="str">
        <f t="shared" si="182"/>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3"/>
        <v>-</v>
      </c>
      <c r="R5788" s="9"/>
      <c r="S5788" s="9"/>
      <c r="T5788" s="9"/>
      <c r="U5788" s="9"/>
      <c r="V5788" s="9"/>
      <c r="W5788" s="9" t="str">
        <f t="shared" si="182"/>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3"/>
        <v>-</v>
      </c>
      <c r="R5789" s="8"/>
      <c r="S5789" s="8"/>
      <c r="T5789" s="8"/>
      <c r="U5789" s="8"/>
      <c r="V5789" s="8"/>
      <c r="W5789" s="8" t="str">
        <f t="shared" si="182"/>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3"/>
        <v>-</v>
      </c>
      <c r="R5790" s="9"/>
      <c r="S5790" s="9"/>
      <c r="T5790" s="9"/>
      <c r="U5790" s="9"/>
      <c r="V5790" s="9"/>
      <c r="W5790" s="9" t="str">
        <f t="shared" si="182"/>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3"/>
        <v>-</v>
      </c>
      <c r="R5791" s="8"/>
      <c r="S5791" s="8"/>
      <c r="T5791" s="8"/>
      <c r="U5791" s="8"/>
      <c r="V5791" s="8"/>
      <c r="W5791" s="8" t="str">
        <f t="shared" si="182"/>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3"/>
        <v>-</v>
      </c>
      <c r="R5792" s="9"/>
      <c r="S5792" s="9"/>
      <c r="T5792" s="9"/>
      <c r="U5792" s="9"/>
      <c r="V5792" s="9"/>
      <c r="W5792" s="9" t="str">
        <f t="shared" si="182"/>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3"/>
        <v>-</v>
      </c>
      <c r="R5793" s="8"/>
      <c r="S5793" s="8"/>
      <c r="T5793" s="8"/>
      <c r="U5793" s="8"/>
      <c r="V5793" s="8"/>
      <c r="W5793" s="8" t="str">
        <f t="shared" si="182"/>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3"/>
        <v>-</v>
      </c>
      <c r="R5794" s="9"/>
      <c r="S5794" s="9"/>
      <c r="T5794" s="9"/>
      <c r="U5794" s="9"/>
      <c r="V5794" s="9"/>
      <c r="W5794" s="9" t="str">
        <f t="shared" si="182"/>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3"/>
        <v>-</v>
      </c>
      <c r="R5795" s="8"/>
      <c r="S5795" s="8"/>
      <c r="T5795" s="8"/>
      <c r="U5795" s="8"/>
      <c r="V5795" s="8"/>
      <c r="W5795" s="8" t="str">
        <f t="shared" si="182"/>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3"/>
        <v>-</v>
      </c>
      <c r="R5796" s="9"/>
      <c r="S5796" s="9"/>
      <c r="T5796" s="9"/>
      <c r="U5796" s="9"/>
      <c r="V5796" s="9"/>
      <c r="W5796" s="9" t="str">
        <f t="shared" si="182"/>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3"/>
        <v>-</v>
      </c>
      <c r="R5797" s="8"/>
      <c r="S5797" s="8"/>
      <c r="T5797" s="8"/>
      <c r="U5797" s="8"/>
      <c r="V5797" s="8"/>
      <c r="W5797" s="8" t="str">
        <f t="shared" si="182"/>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3"/>
        <v>-</v>
      </c>
      <c r="R5798" s="9"/>
      <c r="S5798" s="9"/>
      <c r="T5798" s="9"/>
      <c r="U5798" s="9"/>
      <c r="V5798" s="9"/>
      <c r="W5798" s="9" t="str">
        <f t="shared" si="182"/>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3"/>
        <v>-</v>
      </c>
      <c r="R5799" s="8"/>
      <c r="S5799" s="8"/>
      <c r="T5799" s="8"/>
      <c r="U5799" s="8"/>
      <c r="V5799" s="8"/>
      <c r="W5799" s="8" t="str">
        <f t="shared" si="182"/>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3"/>
        <v>-</v>
      </c>
      <c r="R5800" s="9"/>
      <c r="S5800" s="9"/>
      <c r="T5800" s="9"/>
      <c r="U5800" s="9"/>
      <c r="V5800" s="9"/>
      <c r="W5800" s="9" t="str">
        <f t="shared" si="182"/>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3"/>
        <v>-</v>
      </c>
      <c r="R5801" s="8"/>
      <c r="S5801" s="8"/>
      <c r="T5801" s="8"/>
      <c r="U5801" s="8"/>
      <c r="V5801" s="8"/>
      <c r="W5801" s="8" t="str">
        <f t="shared" si="182"/>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3"/>
        <v>-</v>
      </c>
      <c r="R5802" s="9"/>
      <c r="S5802" s="9"/>
      <c r="T5802" s="9"/>
      <c r="U5802" s="9"/>
      <c r="V5802" s="9"/>
      <c r="W5802" s="9" t="str">
        <f t="shared" si="182"/>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3"/>
        <v>-</v>
      </c>
      <c r="R5803" s="8"/>
      <c r="S5803" s="8"/>
      <c r="T5803" s="8"/>
      <c r="U5803" s="8"/>
      <c r="V5803" s="8"/>
      <c r="W5803" s="8" t="str">
        <f t="shared" si="182"/>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3"/>
        <v>-</v>
      </c>
      <c r="R5804" s="9"/>
      <c r="S5804" s="9"/>
      <c r="T5804" s="9"/>
      <c r="U5804" s="9"/>
      <c r="V5804" s="9"/>
      <c r="W5804" s="9" t="str">
        <f t="shared" si="182"/>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3"/>
        <v>-</v>
      </c>
      <c r="R5805" s="8"/>
      <c r="S5805" s="8"/>
      <c r="T5805" s="8"/>
      <c r="U5805" s="8"/>
      <c r="V5805" s="8"/>
      <c r="W5805" s="8" t="str">
        <f t="shared" si="182"/>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3"/>
        <v>-</v>
      </c>
      <c r="R5806" s="9"/>
      <c r="S5806" s="9"/>
      <c r="T5806" s="9"/>
      <c r="U5806" s="9"/>
      <c r="V5806" s="9"/>
      <c r="W5806" s="9" t="str">
        <f t="shared" si="182"/>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3"/>
        <v>-</v>
      </c>
      <c r="R5807" s="8"/>
      <c r="S5807" s="8"/>
      <c r="T5807" s="8"/>
      <c r="U5807" s="8"/>
      <c r="V5807" s="8"/>
      <c r="W5807" s="8" t="str">
        <f t="shared" si="182"/>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3"/>
        <v>-</v>
      </c>
      <c r="R5808" s="9"/>
      <c r="S5808" s="9"/>
      <c r="T5808" s="9"/>
      <c r="U5808" s="9"/>
      <c r="V5808" s="9"/>
      <c r="W5808" s="9" t="str">
        <f t="shared" si="182"/>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3"/>
        <v>-</v>
      </c>
      <c r="R5809" s="8"/>
      <c r="S5809" s="8"/>
      <c r="T5809" s="8"/>
      <c r="U5809" s="8"/>
      <c r="V5809" s="8"/>
      <c r="W5809" s="8" t="str">
        <f t="shared" si="182"/>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3"/>
        <v>-</v>
      </c>
      <c r="R5810" s="9"/>
      <c r="S5810" s="9"/>
      <c r="T5810" s="9"/>
      <c r="U5810" s="9"/>
      <c r="V5810" s="9"/>
      <c r="W5810" s="9" t="str">
        <f t="shared" si="182"/>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3"/>
        <v>-</v>
      </c>
      <c r="R5811" s="8"/>
      <c r="S5811" s="8"/>
      <c r="T5811" s="8"/>
      <c r="U5811" s="8"/>
      <c r="V5811" s="8"/>
      <c r="W5811" s="8" t="str">
        <f t="shared" si="182"/>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3"/>
        <v>-</v>
      </c>
      <c r="R5812" s="9"/>
      <c r="S5812" s="9"/>
      <c r="T5812" s="9"/>
      <c r="U5812" s="9"/>
      <c r="V5812" s="9"/>
      <c r="W5812" s="9" t="str">
        <f t="shared" si="182"/>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3"/>
        <v>-</v>
      </c>
      <c r="R5813" s="8"/>
      <c r="S5813" s="8"/>
      <c r="T5813" s="8"/>
      <c r="U5813" s="8"/>
      <c r="V5813" s="8"/>
      <c r="W5813" s="8" t="str">
        <f t="shared" si="182"/>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3"/>
        <v>-</v>
      </c>
      <c r="R5814" s="9"/>
      <c r="S5814" s="9"/>
      <c r="T5814" s="9"/>
      <c r="U5814" s="9"/>
      <c r="V5814" s="9"/>
      <c r="W5814" s="9" t="str">
        <f t="shared" si="182"/>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3"/>
        <v>-</v>
      </c>
      <c r="R5815" s="8"/>
      <c r="S5815" s="8"/>
      <c r="T5815" s="8"/>
      <c r="U5815" s="8"/>
      <c r="V5815" s="8"/>
      <c r="W5815" s="8" t="str">
        <f t="shared" si="182"/>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3"/>
        <v>-</v>
      </c>
      <c r="R5816" s="9"/>
      <c r="S5816" s="9"/>
      <c r="T5816" s="9"/>
      <c r="U5816" s="9"/>
      <c r="V5816" s="9"/>
      <c r="W5816" s="9" t="str">
        <f t="shared" si="182"/>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3"/>
        <v>-</v>
      </c>
      <c r="R5817" s="8"/>
      <c r="S5817" s="8"/>
      <c r="T5817" s="8"/>
      <c r="U5817" s="8"/>
      <c r="V5817" s="8"/>
      <c r="W5817" s="8" t="str">
        <f t="shared" si="182"/>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3"/>
        <v>-</v>
      </c>
      <c r="R5818" s="9"/>
      <c r="S5818" s="9"/>
      <c r="T5818" s="9"/>
      <c r="U5818" s="9"/>
      <c r="V5818" s="9"/>
      <c r="W5818" s="9" t="str">
        <f t="shared" si="182"/>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3"/>
        <v>-</v>
      </c>
      <c r="R5819" s="8"/>
      <c r="S5819" s="8"/>
      <c r="T5819" s="8"/>
      <c r="U5819" s="8"/>
      <c r="V5819" s="8"/>
      <c r="W5819" s="8" t="str">
        <f t="shared" si="182"/>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3"/>
        <v>-</v>
      </c>
      <c r="R5820" s="9"/>
      <c r="S5820" s="9"/>
      <c r="T5820" s="9"/>
      <c r="U5820" s="9"/>
      <c r="V5820" s="9"/>
      <c r="W5820" s="9" t="str">
        <f t="shared" si="182"/>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3"/>
        <v>-</v>
      </c>
      <c r="R5821" s="8"/>
      <c r="S5821" s="8"/>
      <c r="T5821" s="8"/>
      <c r="U5821" s="8"/>
      <c r="V5821" s="8"/>
      <c r="W5821" s="8" t="str">
        <f t="shared" si="182"/>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3"/>
        <v>-</v>
      </c>
      <c r="R5822" s="9"/>
      <c r="S5822" s="9"/>
      <c r="T5822" s="9"/>
      <c r="U5822" s="9"/>
      <c r="V5822" s="9"/>
      <c r="W5822" s="9" t="str">
        <f t="shared" si="182"/>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3"/>
        <v>-</v>
      </c>
      <c r="R5823" s="8"/>
      <c r="S5823" s="8"/>
      <c r="T5823" s="8"/>
      <c r="U5823" s="8"/>
      <c r="V5823" s="8"/>
      <c r="W5823" s="8" t="str">
        <f t="shared" si="182"/>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3"/>
        <v>-</v>
      </c>
      <c r="R5824" s="9"/>
      <c r="S5824" s="9"/>
      <c r="T5824" s="9"/>
      <c r="U5824" s="9"/>
      <c r="V5824" s="9"/>
      <c r="W5824" s="9" t="str">
        <f t="shared" si="182"/>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3"/>
        <v>-</v>
      </c>
      <c r="R5825" s="8"/>
      <c r="S5825" s="8"/>
      <c r="T5825" s="8"/>
      <c r="U5825" s="8"/>
      <c r="V5825" s="8"/>
      <c r="W5825" s="8" t="str">
        <f t="shared" si="182"/>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3"/>
        <v>-</v>
      </c>
      <c r="R5826" s="9"/>
      <c r="S5826" s="9"/>
      <c r="T5826" s="9"/>
      <c r="U5826" s="9"/>
      <c r="V5826" s="9"/>
      <c r="W5826" s="9" t="str">
        <f t="shared" si="182"/>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3"/>
        <v>-</v>
      </c>
      <c r="R5827" s="8"/>
      <c r="S5827" s="8"/>
      <c r="T5827" s="8"/>
      <c r="U5827" s="8"/>
      <c r="V5827" s="8"/>
      <c r="W5827" s="8" t="str">
        <f t="shared" si="182"/>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3"/>
        <v>-</v>
      </c>
      <c r="R5828" s="9"/>
      <c r="S5828" s="9"/>
      <c r="T5828" s="9"/>
      <c r="U5828" s="9"/>
      <c r="V5828" s="9"/>
      <c r="W5828" s="9" t="str">
        <f t="shared" si="182"/>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3"/>
        <v>-</v>
      </c>
      <c r="R5829" s="8"/>
      <c r="S5829" s="8"/>
      <c r="T5829" s="8"/>
      <c r="U5829" s="8"/>
      <c r="V5829" s="8"/>
      <c r="W5829" s="8" t="str">
        <f t="shared" ref="W5829:W5892" si="184">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5">IF(B5830&gt;1/1/1900, (IF(R5830="Closed",(DATEDIF(B5830,P5830,"d"))-(DATEDIF(M5830,O5830,"d")),IF(OR(R5830="Pending",ISBLANK(P5830)),TODAY()-B5830))),"-")</f>
        <v>-</v>
      </c>
      <c r="R5830" s="9"/>
      <c r="S5830" s="9"/>
      <c r="T5830" s="9"/>
      <c r="U5830" s="9"/>
      <c r="V5830" s="9"/>
      <c r="W5830" s="9" t="str">
        <f t="shared" si="184"/>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5"/>
        <v>-</v>
      </c>
      <c r="R5831" s="8"/>
      <c r="S5831" s="8"/>
      <c r="T5831" s="8"/>
      <c r="U5831" s="8"/>
      <c r="V5831" s="8"/>
      <c r="W5831" s="8" t="str">
        <f t="shared" si="184"/>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5"/>
        <v>-</v>
      </c>
      <c r="R5832" s="9"/>
      <c r="S5832" s="9"/>
      <c r="T5832" s="9"/>
      <c r="U5832" s="9"/>
      <c r="V5832" s="9"/>
      <c r="W5832" s="9" t="str">
        <f t="shared" si="184"/>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5"/>
        <v>-</v>
      </c>
      <c r="R5833" s="8"/>
      <c r="S5833" s="8"/>
      <c r="T5833" s="8"/>
      <c r="U5833" s="8"/>
      <c r="V5833" s="8"/>
      <c r="W5833" s="8" t="str">
        <f t="shared" si="184"/>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5"/>
        <v>-</v>
      </c>
      <c r="R5834" s="9"/>
      <c r="S5834" s="9"/>
      <c r="T5834" s="9"/>
      <c r="U5834" s="9"/>
      <c r="V5834" s="9"/>
      <c r="W5834" s="9" t="str">
        <f t="shared" si="184"/>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5"/>
        <v>-</v>
      </c>
      <c r="R5835" s="8"/>
      <c r="S5835" s="8"/>
      <c r="T5835" s="8"/>
      <c r="U5835" s="8"/>
      <c r="V5835" s="8"/>
      <c r="W5835" s="8" t="str">
        <f t="shared" si="184"/>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5"/>
        <v>-</v>
      </c>
      <c r="R5836" s="9"/>
      <c r="S5836" s="9"/>
      <c r="T5836" s="9"/>
      <c r="U5836" s="9"/>
      <c r="V5836" s="9"/>
      <c r="W5836" s="9" t="str">
        <f t="shared" si="184"/>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5"/>
        <v>-</v>
      </c>
      <c r="R5837" s="8"/>
      <c r="S5837" s="8"/>
      <c r="T5837" s="8"/>
      <c r="U5837" s="8"/>
      <c r="V5837" s="8"/>
      <c r="W5837" s="8" t="str">
        <f t="shared" si="184"/>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5"/>
        <v>-</v>
      </c>
      <c r="R5838" s="9"/>
      <c r="S5838" s="9"/>
      <c r="T5838" s="9"/>
      <c r="U5838" s="9"/>
      <c r="V5838" s="9"/>
      <c r="W5838" s="9" t="str">
        <f t="shared" si="184"/>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5"/>
        <v>-</v>
      </c>
      <c r="R5839" s="8"/>
      <c r="S5839" s="8"/>
      <c r="T5839" s="8"/>
      <c r="U5839" s="8"/>
      <c r="V5839" s="8"/>
      <c r="W5839" s="8" t="str">
        <f t="shared" si="184"/>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5"/>
        <v>-</v>
      </c>
      <c r="R5840" s="9"/>
      <c r="S5840" s="9"/>
      <c r="T5840" s="9"/>
      <c r="U5840" s="9"/>
      <c r="V5840" s="9"/>
      <c r="W5840" s="9" t="str">
        <f t="shared" si="184"/>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5"/>
        <v>-</v>
      </c>
      <c r="R5841" s="8"/>
      <c r="S5841" s="8"/>
      <c r="T5841" s="8"/>
      <c r="U5841" s="8"/>
      <c r="V5841" s="8"/>
      <c r="W5841" s="8" t="str">
        <f t="shared" si="184"/>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5"/>
        <v>-</v>
      </c>
      <c r="R5842" s="9"/>
      <c r="S5842" s="9"/>
      <c r="T5842" s="9"/>
      <c r="U5842" s="9"/>
      <c r="V5842" s="9"/>
      <c r="W5842" s="9" t="str">
        <f t="shared" si="184"/>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5"/>
        <v>-</v>
      </c>
      <c r="R5843" s="8"/>
      <c r="S5843" s="8"/>
      <c r="T5843" s="8"/>
      <c r="U5843" s="8"/>
      <c r="V5843" s="8"/>
      <c r="W5843" s="8" t="str">
        <f t="shared" si="184"/>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5"/>
        <v>-</v>
      </c>
      <c r="R5844" s="9"/>
      <c r="S5844" s="9"/>
      <c r="T5844" s="9"/>
      <c r="U5844" s="9"/>
      <c r="V5844" s="9"/>
      <c r="W5844" s="9" t="str">
        <f t="shared" si="184"/>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5"/>
        <v>-</v>
      </c>
      <c r="R5845" s="8"/>
      <c r="S5845" s="8"/>
      <c r="T5845" s="8"/>
      <c r="U5845" s="8"/>
      <c r="V5845" s="8"/>
      <c r="W5845" s="8" t="str">
        <f t="shared" si="184"/>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5"/>
        <v>-</v>
      </c>
      <c r="R5846" s="9"/>
      <c r="S5846" s="9"/>
      <c r="T5846" s="9"/>
      <c r="U5846" s="9"/>
      <c r="V5846" s="9"/>
      <c r="W5846" s="9" t="str">
        <f t="shared" si="184"/>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5"/>
        <v>-</v>
      </c>
      <c r="R5847" s="8"/>
      <c r="S5847" s="8"/>
      <c r="T5847" s="8"/>
      <c r="U5847" s="8"/>
      <c r="V5847" s="8"/>
      <c r="W5847" s="8" t="str">
        <f t="shared" si="184"/>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5"/>
        <v>-</v>
      </c>
      <c r="R5848" s="9"/>
      <c r="S5848" s="9"/>
      <c r="T5848" s="9"/>
      <c r="U5848" s="9"/>
      <c r="V5848" s="9"/>
      <c r="W5848" s="9" t="str">
        <f t="shared" si="184"/>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5"/>
        <v>-</v>
      </c>
      <c r="R5849" s="8"/>
      <c r="S5849" s="8"/>
      <c r="T5849" s="8"/>
      <c r="U5849" s="8"/>
      <c r="V5849" s="8"/>
      <c r="W5849" s="8" t="str">
        <f t="shared" si="184"/>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5"/>
        <v>-</v>
      </c>
      <c r="R5850" s="9"/>
      <c r="S5850" s="9"/>
      <c r="T5850" s="9"/>
      <c r="U5850" s="9"/>
      <c r="V5850" s="9"/>
      <c r="W5850" s="9" t="str">
        <f t="shared" si="184"/>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5"/>
        <v>-</v>
      </c>
      <c r="R5851" s="8"/>
      <c r="S5851" s="8"/>
      <c r="T5851" s="8"/>
      <c r="U5851" s="8"/>
      <c r="V5851" s="8"/>
      <c r="W5851" s="8" t="str">
        <f t="shared" si="184"/>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5"/>
        <v>-</v>
      </c>
      <c r="R5852" s="9"/>
      <c r="S5852" s="9"/>
      <c r="T5852" s="9"/>
      <c r="U5852" s="9"/>
      <c r="V5852" s="9"/>
      <c r="W5852" s="9" t="str">
        <f t="shared" si="184"/>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5"/>
        <v>-</v>
      </c>
      <c r="R5853" s="8"/>
      <c r="S5853" s="8"/>
      <c r="T5853" s="8"/>
      <c r="U5853" s="8"/>
      <c r="V5853" s="8"/>
      <c r="W5853" s="8" t="str">
        <f t="shared" si="184"/>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5"/>
        <v>-</v>
      </c>
      <c r="R5854" s="9"/>
      <c r="S5854" s="9"/>
      <c r="T5854" s="9"/>
      <c r="U5854" s="9"/>
      <c r="V5854" s="9"/>
      <c r="W5854" s="9" t="str">
        <f t="shared" si="184"/>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5"/>
        <v>-</v>
      </c>
      <c r="R5855" s="8"/>
      <c r="S5855" s="8"/>
      <c r="T5855" s="8"/>
      <c r="U5855" s="8"/>
      <c r="V5855" s="8"/>
      <c r="W5855" s="8" t="str">
        <f t="shared" si="184"/>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5"/>
        <v>-</v>
      </c>
      <c r="R5856" s="9"/>
      <c r="S5856" s="9"/>
      <c r="T5856" s="9"/>
      <c r="U5856" s="9"/>
      <c r="V5856" s="9"/>
      <c r="W5856" s="9" t="str">
        <f t="shared" si="184"/>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5"/>
        <v>-</v>
      </c>
      <c r="R5857" s="8"/>
      <c r="S5857" s="8"/>
      <c r="T5857" s="8"/>
      <c r="U5857" s="8"/>
      <c r="V5857" s="8"/>
      <c r="W5857" s="8" t="str">
        <f t="shared" si="184"/>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5"/>
        <v>-</v>
      </c>
      <c r="R5858" s="9"/>
      <c r="S5858" s="9"/>
      <c r="T5858" s="9"/>
      <c r="U5858" s="9"/>
      <c r="V5858" s="9"/>
      <c r="W5858" s="9" t="str">
        <f t="shared" si="184"/>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5"/>
        <v>-</v>
      </c>
      <c r="R5859" s="8"/>
      <c r="S5859" s="8"/>
      <c r="T5859" s="8"/>
      <c r="U5859" s="8"/>
      <c r="V5859" s="8"/>
      <c r="W5859" s="8" t="str">
        <f t="shared" si="184"/>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5"/>
        <v>-</v>
      </c>
      <c r="R5860" s="9"/>
      <c r="S5860" s="9"/>
      <c r="T5860" s="9"/>
      <c r="U5860" s="9"/>
      <c r="V5860" s="9"/>
      <c r="W5860" s="9" t="str">
        <f t="shared" si="184"/>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5"/>
        <v>-</v>
      </c>
      <c r="R5861" s="8"/>
      <c r="S5861" s="8"/>
      <c r="T5861" s="8"/>
      <c r="U5861" s="8"/>
      <c r="V5861" s="8"/>
      <c r="W5861" s="8" t="str">
        <f t="shared" si="184"/>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5"/>
        <v>-</v>
      </c>
      <c r="R5862" s="9"/>
      <c r="S5862" s="9"/>
      <c r="T5862" s="9"/>
      <c r="U5862" s="9"/>
      <c r="V5862" s="9"/>
      <c r="W5862" s="9" t="str">
        <f t="shared" si="184"/>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5"/>
        <v>-</v>
      </c>
      <c r="R5863" s="8"/>
      <c r="S5863" s="8"/>
      <c r="T5863" s="8"/>
      <c r="U5863" s="8"/>
      <c r="V5863" s="8"/>
      <c r="W5863" s="8" t="str">
        <f t="shared" si="184"/>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5"/>
        <v>-</v>
      </c>
      <c r="R5864" s="9"/>
      <c r="S5864" s="9"/>
      <c r="T5864" s="9"/>
      <c r="U5864" s="9"/>
      <c r="V5864" s="9"/>
      <c r="W5864" s="9" t="str">
        <f t="shared" si="184"/>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5"/>
        <v>-</v>
      </c>
      <c r="R5865" s="8"/>
      <c r="S5865" s="8"/>
      <c r="T5865" s="8"/>
      <c r="U5865" s="8"/>
      <c r="V5865" s="8"/>
      <c r="W5865" s="8" t="str">
        <f t="shared" si="184"/>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5"/>
        <v>-</v>
      </c>
      <c r="R5866" s="9"/>
      <c r="S5866" s="9"/>
      <c r="T5866" s="9"/>
      <c r="U5866" s="9"/>
      <c r="V5866" s="9"/>
      <c r="W5866" s="9" t="str">
        <f t="shared" si="184"/>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5"/>
        <v>-</v>
      </c>
      <c r="R5867" s="8"/>
      <c r="S5867" s="8"/>
      <c r="T5867" s="8"/>
      <c r="U5867" s="8"/>
      <c r="V5867" s="8"/>
      <c r="W5867" s="8" t="str">
        <f t="shared" si="184"/>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5"/>
        <v>-</v>
      </c>
      <c r="R5868" s="9"/>
      <c r="S5868" s="9"/>
      <c r="T5868" s="9"/>
      <c r="U5868" s="9"/>
      <c r="V5868" s="9"/>
      <c r="W5868" s="9" t="str">
        <f t="shared" si="184"/>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5"/>
        <v>-</v>
      </c>
      <c r="R5869" s="8"/>
      <c r="S5869" s="8"/>
      <c r="T5869" s="8"/>
      <c r="U5869" s="8"/>
      <c r="V5869" s="8"/>
      <c r="W5869" s="8" t="str">
        <f t="shared" si="184"/>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5"/>
        <v>-</v>
      </c>
      <c r="R5870" s="9"/>
      <c r="S5870" s="9"/>
      <c r="T5870" s="9"/>
      <c r="U5870" s="9"/>
      <c r="V5870" s="9"/>
      <c r="W5870" s="9" t="str">
        <f t="shared" si="184"/>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5"/>
        <v>-</v>
      </c>
      <c r="R5871" s="8"/>
      <c r="S5871" s="8"/>
      <c r="T5871" s="8"/>
      <c r="U5871" s="8"/>
      <c r="V5871" s="8"/>
      <c r="W5871" s="8" t="str">
        <f t="shared" si="184"/>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5"/>
        <v>-</v>
      </c>
      <c r="R5872" s="9"/>
      <c r="S5872" s="9"/>
      <c r="T5872" s="9"/>
      <c r="U5872" s="9"/>
      <c r="V5872" s="9"/>
      <c r="W5872" s="9" t="str">
        <f t="shared" si="184"/>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5"/>
        <v>-</v>
      </c>
      <c r="R5873" s="8"/>
      <c r="S5873" s="8"/>
      <c r="T5873" s="8"/>
      <c r="U5873" s="8"/>
      <c r="V5873" s="8"/>
      <c r="W5873" s="8" t="str">
        <f t="shared" si="184"/>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5"/>
        <v>-</v>
      </c>
      <c r="R5874" s="9"/>
      <c r="S5874" s="9"/>
      <c r="T5874" s="9"/>
      <c r="U5874" s="9"/>
      <c r="V5874" s="9"/>
      <c r="W5874" s="9" t="str">
        <f t="shared" si="184"/>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5"/>
        <v>-</v>
      </c>
      <c r="R5875" s="8"/>
      <c r="S5875" s="8"/>
      <c r="T5875" s="8"/>
      <c r="U5875" s="8"/>
      <c r="V5875" s="8"/>
      <c r="W5875" s="8" t="str">
        <f t="shared" si="184"/>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5"/>
        <v>-</v>
      </c>
      <c r="R5876" s="9"/>
      <c r="S5876" s="9"/>
      <c r="T5876" s="9"/>
      <c r="U5876" s="9"/>
      <c r="V5876" s="9"/>
      <c r="W5876" s="9" t="str">
        <f t="shared" si="184"/>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5"/>
        <v>-</v>
      </c>
      <c r="R5877" s="8"/>
      <c r="S5877" s="8"/>
      <c r="T5877" s="8"/>
      <c r="U5877" s="8"/>
      <c r="V5877" s="8"/>
      <c r="W5877" s="8" t="str">
        <f t="shared" si="184"/>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5"/>
        <v>-</v>
      </c>
      <c r="R5878" s="9"/>
      <c r="S5878" s="9"/>
      <c r="T5878" s="9"/>
      <c r="U5878" s="9"/>
      <c r="V5878" s="9"/>
      <c r="W5878" s="9" t="str">
        <f t="shared" si="184"/>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5"/>
        <v>-</v>
      </c>
      <c r="R5879" s="8"/>
      <c r="S5879" s="8"/>
      <c r="T5879" s="8"/>
      <c r="U5879" s="8"/>
      <c r="V5879" s="8"/>
      <c r="W5879" s="8" t="str">
        <f t="shared" si="184"/>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5"/>
        <v>-</v>
      </c>
      <c r="R5880" s="9"/>
      <c r="S5880" s="9"/>
      <c r="T5880" s="9"/>
      <c r="U5880" s="9"/>
      <c r="V5880" s="9"/>
      <c r="W5880" s="9" t="str">
        <f t="shared" si="184"/>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5"/>
        <v>-</v>
      </c>
      <c r="R5881" s="8"/>
      <c r="S5881" s="8"/>
      <c r="T5881" s="8"/>
      <c r="U5881" s="8"/>
      <c r="V5881" s="8"/>
      <c r="W5881" s="8" t="str">
        <f t="shared" si="184"/>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5"/>
        <v>-</v>
      </c>
      <c r="R5882" s="9"/>
      <c r="S5882" s="9"/>
      <c r="T5882" s="9"/>
      <c r="U5882" s="9"/>
      <c r="V5882" s="9"/>
      <c r="W5882" s="9" t="str">
        <f t="shared" si="184"/>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5"/>
        <v>-</v>
      </c>
      <c r="R5883" s="8"/>
      <c r="S5883" s="8"/>
      <c r="T5883" s="8"/>
      <c r="U5883" s="8"/>
      <c r="V5883" s="8"/>
      <c r="W5883" s="8" t="str">
        <f t="shared" si="184"/>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5"/>
        <v>-</v>
      </c>
      <c r="R5884" s="9"/>
      <c r="S5884" s="9"/>
      <c r="T5884" s="9"/>
      <c r="U5884" s="9"/>
      <c r="V5884" s="9"/>
      <c r="W5884" s="9" t="str">
        <f t="shared" si="184"/>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5"/>
        <v>-</v>
      </c>
      <c r="R5885" s="8"/>
      <c r="S5885" s="8"/>
      <c r="T5885" s="8"/>
      <c r="U5885" s="8"/>
      <c r="V5885" s="8"/>
      <c r="W5885" s="8" t="str">
        <f t="shared" si="184"/>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5"/>
        <v>-</v>
      </c>
      <c r="R5886" s="9"/>
      <c r="S5886" s="9"/>
      <c r="T5886" s="9"/>
      <c r="U5886" s="9"/>
      <c r="V5886" s="9"/>
      <c r="W5886" s="9" t="str">
        <f t="shared" si="184"/>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5"/>
        <v>-</v>
      </c>
      <c r="R5887" s="8"/>
      <c r="S5887" s="8"/>
      <c r="T5887" s="8"/>
      <c r="U5887" s="8"/>
      <c r="V5887" s="8"/>
      <c r="W5887" s="8" t="str">
        <f t="shared" si="184"/>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5"/>
        <v>-</v>
      </c>
      <c r="R5888" s="9"/>
      <c r="S5888" s="9"/>
      <c r="T5888" s="9"/>
      <c r="U5888" s="9"/>
      <c r="V5888" s="9"/>
      <c r="W5888" s="9" t="str">
        <f t="shared" si="184"/>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5"/>
        <v>-</v>
      </c>
      <c r="R5889" s="8"/>
      <c r="S5889" s="8"/>
      <c r="T5889" s="8"/>
      <c r="U5889" s="8"/>
      <c r="V5889" s="8"/>
      <c r="W5889" s="8" t="str">
        <f t="shared" si="184"/>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5"/>
        <v>-</v>
      </c>
      <c r="R5890" s="9"/>
      <c r="S5890" s="9"/>
      <c r="T5890" s="9"/>
      <c r="U5890" s="9"/>
      <c r="V5890" s="9"/>
      <c r="W5890" s="9" t="str">
        <f t="shared" si="184"/>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5"/>
        <v>-</v>
      </c>
      <c r="R5891" s="8"/>
      <c r="S5891" s="8"/>
      <c r="T5891" s="8"/>
      <c r="U5891" s="8"/>
      <c r="V5891" s="8"/>
      <c r="W5891" s="8" t="str">
        <f t="shared" si="184"/>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5"/>
        <v>-</v>
      </c>
      <c r="R5892" s="9"/>
      <c r="S5892" s="9"/>
      <c r="T5892" s="9"/>
      <c r="U5892" s="9"/>
      <c r="V5892" s="9"/>
      <c r="W5892" s="9" t="str">
        <f t="shared" si="184"/>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5"/>
        <v>-</v>
      </c>
      <c r="R5893" s="8"/>
      <c r="S5893" s="8"/>
      <c r="T5893" s="8"/>
      <c r="U5893" s="8"/>
      <c r="V5893" s="8"/>
      <c r="W5893" s="8" t="str">
        <f t="shared" ref="W5893:W5956" si="186">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7">IF(B5894&gt;1/1/1900, (IF(R5894="Closed",(DATEDIF(B5894,P5894,"d"))-(DATEDIF(M5894,O5894,"d")),IF(OR(R5894="Pending",ISBLANK(P5894)),TODAY()-B5894))),"-")</f>
        <v>-</v>
      </c>
      <c r="R5894" s="9"/>
      <c r="S5894" s="9"/>
      <c r="T5894" s="9"/>
      <c r="U5894" s="9"/>
      <c r="V5894" s="9"/>
      <c r="W5894" s="9" t="str">
        <f t="shared" si="186"/>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7"/>
        <v>-</v>
      </c>
      <c r="R5895" s="8"/>
      <c r="S5895" s="8"/>
      <c r="T5895" s="8"/>
      <c r="U5895" s="8"/>
      <c r="V5895" s="8"/>
      <c r="W5895" s="8" t="str">
        <f t="shared" si="186"/>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7"/>
        <v>-</v>
      </c>
      <c r="R5896" s="9"/>
      <c r="S5896" s="9"/>
      <c r="T5896" s="9"/>
      <c r="U5896" s="9"/>
      <c r="V5896" s="9"/>
      <c r="W5896" s="9" t="str">
        <f t="shared" si="186"/>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7"/>
        <v>-</v>
      </c>
      <c r="R5897" s="8"/>
      <c r="S5897" s="8"/>
      <c r="T5897" s="8"/>
      <c r="U5897" s="8"/>
      <c r="V5897" s="8"/>
      <c r="W5897" s="8" t="str">
        <f t="shared" si="186"/>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7"/>
        <v>-</v>
      </c>
      <c r="R5898" s="9"/>
      <c r="S5898" s="9"/>
      <c r="T5898" s="9"/>
      <c r="U5898" s="9"/>
      <c r="V5898" s="9"/>
      <c r="W5898" s="9" t="str">
        <f t="shared" si="186"/>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7"/>
        <v>-</v>
      </c>
      <c r="R5899" s="8"/>
      <c r="S5899" s="8"/>
      <c r="T5899" s="8"/>
      <c r="U5899" s="8"/>
      <c r="V5899" s="8"/>
      <c r="W5899" s="8" t="str">
        <f t="shared" si="186"/>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7"/>
        <v>-</v>
      </c>
      <c r="R5900" s="9"/>
      <c r="S5900" s="9"/>
      <c r="T5900" s="9"/>
      <c r="U5900" s="9"/>
      <c r="V5900" s="9"/>
      <c r="W5900" s="9" t="str">
        <f t="shared" si="186"/>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7"/>
        <v>-</v>
      </c>
      <c r="R5901" s="8"/>
      <c r="S5901" s="8"/>
      <c r="T5901" s="8"/>
      <c r="U5901" s="8"/>
      <c r="V5901" s="8"/>
      <c r="W5901" s="8" t="str">
        <f t="shared" si="186"/>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7"/>
        <v>-</v>
      </c>
      <c r="R5902" s="9"/>
      <c r="S5902" s="9"/>
      <c r="T5902" s="9"/>
      <c r="U5902" s="9"/>
      <c r="V5902" s="9"/>
      <c r="W5902" s="9" t="str">
        <f t="shared" si="186"/>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7"/>
        <v>-</v>
      </c>
      <c r="R5903" s="8"/>
      <c r="S5903" s="8"/>
      <c r="T5903" s="8"/>
      <c r="U5903" s="8"/>
      <c r="V5903" s="8"/>
      <c r="W5903" s="8" t="str">
        <f t="shared" si="186"/>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7"/>
        <v>-</v>
      </c>
      <c r="R5904" s="9"/>
      <c r="S5904" s="9"/>
      <c r="T5904" s="9"/>
      <c r="U5904" s="9"/>
      <c r="V5904" s="9"/>
      <c r="W5904" s="9" t="str">
        <f t="shared" si="186"/>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7"/>
        <v>-</v>
      </c>
      <c r="R5905" s="8"/>
      <c r="S5905" s="8"/>
      <c r="T5905" s="8"/>
      <c r="U5905" s="8"/>
      <c r="V5905" s="8"/>
      <c r="W5905" s="8" t="str">
        <f t="shared" si="186"/>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7"/>
        <v>-</v>
      </c>
      <c r="R5906" s="9"/>
      <c r="S5906" s="9"/>
      <c r="T5906" s="9"/>
      <c r="U5906" s="9"/>
      <c r="V5906" s="9"/>
      <c r="W5906" s="9" t="str">
        <f t="shared" si="186"/>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7"/>
        <v>-</v>
      </c>
      <c r="R5907" s="8"/>
      <c r="S5907" s="8"/>
      <c r="T5907" s="8"/>
      <c r="U5907" s="8"/>
      <c r="V5907" s="8"/>
      <c r="W5907" s="8" t="str">
        <f t="shared" si="186"/>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7"/>
        <v>-</v>
      </c>
      <c r="R5908" s="9"/>
      <c r="S5908" s="9"/>
      <c r="T5908" s="9"/>
      <c r="U5908" s="9"/>
      <c r="V5908" s="9"/>
      <c r="W5908" s="9" t="str">
        <f t="shared" si="186"/>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7"/>
        <v>-</v>
      </c>
      <c r="R5909" s="8"/>
      <c r="S5909" s="8"/>
      <c r="T5909" s="8"/>
      <c r="U5909" s="8"/>
      <c r="V5909" s="8"/>
      <c r="W5909" s="8" t="str">
        <f t="shared" si="186"/>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7"/>
        <v>-</v>
      </c>
      <c r="R5910" s="9"/>
      <c r="S5910" s="9"/>
      <c r="T5910" s="9"/>
      <c r="U5910" s="9"/>
      <c r="V5910" s="9"/>
      <c r="W5910" s="9" t="str">
        <f t="shared" si="186"/>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7"/>
        <v>-</v>
      </c>
      <c r="R5911" s="8"/>
      <c r="S5911" s="8"/>
      <c r="T5911" s="8"/>
      <c r="U5911" s="8"/>
      <c r="V5911" s="8"/>
      <c r="W5911" s="8" t="str">
        <f t="shared" si="186"/>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7"/>
        <v>-</v>
      </c>
      <c r="R5912" s="9"/>
      <c r="S5912" s="9"/>
      <c r="T5912" s="9"/>
      <c r="U5912" s="9"/>
      <c r="V5912" s="9"/>
      <c r="W5912" s="9" t="str">
        <f t="shared" si="186"/>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7"/>
        <v>-</v>
      </c>
      <c r="R5913" s="8"/>
      <c r="S5913" s="8"/>
      <c r="T5913" s="8"/>
      <c r="U5913" s="8"/>
      <c r="V5913" s="8"/>
      <c r="W5913" s="8" t="str">
        <f t="shared" si="186"/>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7"/>
        <v>-</v>
      </c>
      <c r="R5914" s="9"/>
      <c r="S5914" s="9"/>
      <c r="T5914" s="9"/>
      <c r="U5914" s="9"/>
      <c r="V5914" s="9"/>
      <c r="W5914" s="9" t="str">
        <f t="shared" si="186"/>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7"/>
        <v>-</v>
      </c>
      <c r="R5915" s="8"/>
      <c r="S5915" s="8"/>
      <c r="T5915" s="8"/>
      <c r="U5915" s="8"/>
      <c r="V5915" s="8"/>
      <c r="W5915" s="8" t="str">
        <f t="shared" si="186"/>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7"/>
        <v>-</v>
      </c>
      <c r="R5916" s="9"/>
      <c r="S5916" s="9"/>
      <c r="T5916" s="9"/>
      <c r="U5916" s="9"/>
      <c r="V5916" s="9"/>
      <c r="W5916" s="9" t="str">
        <f t="shared" si="186"/>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7"/>
        <v>-</v>
      </c>
      <c r="R5917" s="8"/>
      <c r="S5917" s="8"/>
      <c r="T5917" s="8"/>
      <c r="U5917" s="8"/>
      <c r="V5917" s="8"/>
      <c r="W5917" s="8" t="str">
        <f t="shared" si="186"/>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7"/>
        <v>-</v>
      </c>
      <c r="R5918" s="9"/>
      <c r="S5918" s="9"/>
      <c r="T5918" s="9"/>
      <c r="U5918" s="9"/>
      <c r="V5918" s="9"/>
      <c r="W5918" s="9" t="str">
        <f t="shared" si="186"/>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7"/>
        <v>-</v>
      </c>
      <c r="R5919" s="8"/>
      <c r="S5919" s="8"/>
      <c r="T5919" s="8"/>
      <c r="U5919" s="8"/>
      <c r="V5919" s="8"/>
      <c r="W5919" s="8" t="str">
        <f t="shared" si="186"/>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7"/>
        <v>-</v>
      </c>
      <c r="R5920" s="9"/>
      <c r="S5920" s="9"/>
      <c r="T5920" s="9"/>
      <c r="U5920" s="9"/>
      <c r="V5920" s="9"/>
      <c r="W5920" s="9" t="str">
        <f t="shared" si="186"/>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7"/>
        <v>-</v>
      </c>
      <c r="R5921" s="8"/>
      <c r="S5921" s="8"/>
      <c r="T5921" s="8"/>
      <c r="U5921" s="8"/>
      <c r="V5921" s="8"/>
      <c r="W5921" s="8" t="str">
        <f t="shared" si="186"/>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7"/>
        <v>-</v>
      </c>
      <c r="R5922" s="9"/>
      <c r="S5922" s="9"/>
      <c r="T5922" s="9"/>
      <c r="U5922" s="9"/>
      <c r="V5922" s="9"/>
      <c r="W5922" s="9" t="str">
        <f t="shared" si="186"/>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7"/>
        <v>-</v>
      </c>
      <c r="R5923" s="8"/>
      <c r="S5923" s="8"/>
      <c r="T5923" s="8"/>
      <c r="U5923" s="8"/>
      <c r="V5923" s="8"/>
      <c r="W5923" s="8" t="str">
        <f t="shared" si="186"/>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7"/>
        <v>-</v>
      </c>
      <c r="R5924" s="9"/>
      <c r="S5924" s="9"/>
      <c r="T5924" s="9"/>
      <c r="U5924" s="9"/>
      <c r="V5924" s="9"/>
      <c r="W5924" s="9" t="str">
        <f t="shared" si="186"/>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7"/>
        <v>-</v>
      </c>
      <c r="R5925" s="8"/>
      <c r="S5925" s="8"/>
      <c r="T5925" s="8"/>
      <c r="U5925" s="8"/>
      <c r="V5925" s="8"/>
      <c r="W5925" s="8" t="str">
        <f t="shared" si="186"/>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7"/>
        <v>-</v>
      </c>
      <c r="R5926" s="9"/>
      <c r="S5926" s="9"/>
      <c r="T5926" s="9"/>
      <c r="U5926" s="9"/>
      <c r="V5926" s="9"/>
      <c r="W5926" s="9" t="str">
        <f t="shared" si="186"/>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7"/>
        <v>-</v>
      </c>
      <c r="R5927" s="8"/>
      <c r="S5927" s="8"/>
      <c r="T5927" s="8"/>
      <c r="U5927" s="8"/>
      <c r="V5927" s="8"/>
      <c r="W5927" s="8" t="str">
        <f t="shared" si="186"/>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7"/>
        <v>-</v>
      </c>
      <c r="R5928" s="9"/>
      <c r="S5928" s="9"/>
      <c r="T5928" s="9"/>
      <c r="U5928" s="9"/>
      <c r="V5928" s="9"/>
      <c r="W5928" s="9" t="str">
        <f t="shared" si="186"/>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7"/>
        <v>-</v>
      </c>
      <c r="R5929" s="8"/>
      <c r="S5929" s="8"/>
      <c r="T5929" s="8"/>
      <c r="U5929" s="8"/>
      <c r="V5929" s="8"/>
      <c r="W5929" s="8" t="str">
        <f t="shared" si="186"/>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7"/>
        <v>-</v>
      </c>
      <c r="R5930" s="9"/>
      <c r="S5930" s="9"/>
      <c r="T5930" s="9"/>
      <c r="U5930" s="9"/>
      <c r="V5930" s="9"/>
      <c r="W5930" s="9" t="str">
        <f t="shared" si="186"/>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7"/>
        <v>-</v>
      </c>
      <c r="R5931" s="8"/>
      <c r="S5931" s="8"/>
      <c r="T5931" s="8"/>
      <c r="U5931" s="8"/>
      <c r="V5931" s="8"/>
      <c r="W5931" s="8" t="str">
        <f t="shared" si="186"/>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7"/>
        <v>-</v>
      </c>
      <c r="R5932" s="9"/>
      <c r="S5932" s="9"/>
      <c r="T5932" s="9"/>
      <c r="U5932" s="9"/>
      <c r="V5932" s="9"/>
      <c r="W5932" s="9" t="str">
        <f t="shared" si="186"/>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7"/>
        <v>-</v>
      </c>
      <c r="R5933" s="8"/>
      <c r="S5933" s="8"/>
      <c r="T5933" s="8"/>
      <c r="U5933" s="8"/>
      <c r="V5933" s="8"/>
      <c r="W5933" s="8" t="str">
        <f t="shared" si="186"/>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7"/>
        <v>-</v>
      </c>
      <c r="R5934" s="9"/>
      <c r="S5934" s="9"/>
      <c r="T5934" s="9"/>
      <c r="U5934" s="9"/>
      <c r="V5934" s="9"/>
      <c r="W5934" s="9" t="str">
        <f t="shared" si="186"/>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7"/>
        <v>-</v>
      </c>
      <c r="R5935" s="8"/>
      <c r="S5935" s="8"/>
      <c r="T5935" s="8"/>
      <c r="U5935" s="8"/>
      <c r="V5935" s="8"/>
      <c r="W5935" s="8" t="str">
        <f t="shared" si="186"/>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7"/>
        <v>-</v>
      </c>
      <c r="R5936" s="9"/>
      <c r="S5936" s="9"/>
      <c r="T5936" s="9"/>
      <c r="U5936" s="9"/>
      <c r="V5936" s="9"/>
      <c r="W5936" s="9" t="str">
        <f t="shared" si="186"/>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7"/>
        <v>-</v>
      </c>
      <c r="R5937" s="8"/>
      <c r="S5937" s="8"/>
      <c r="T5937" s="8"/>
      <c r="U5937" s="8"/>
      <c r="V5937" s="8"/>
      <c r="W5937" s="8" t="str">
        <f t="shared" si="186"/>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7"/>
        <v>-</v>
      </c>
      <c r="R5938" s="9"/>
      <c r="S5938" s="9"/>
      <c r="T5938" s="9"/>
      <c r="U5938" s="9"/>
      <c r="V5938" s="9"/>
      <c r="W5938" s="9" t="str">
        <f t="shared" si="186"/>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7"/>
        <v>-</v>
      </c>
      <c r="R5939" s="8"/>
      <c r="S5939" s="8"/>
      <c r="T5939" s="8"/>
      <c r="U5939" s="8"/>
      <c r="V5939" s="8"/>
      <c r="W5939" s="8" t="str">
        <f t="shared" si="186"/>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7"/>
        <v>-</v>
      </c>
      <c r="R5940" s="9"/>
      <c r="S5940" s="9"/>
      <c r="T5940" s="9"/>
      <c r="U5940" s="9"/>
      <c r="V5940" s="9"/>
      <c r="W5940" s="9" t="str">
        <f t="shared" si="186"/>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7"/>
        <v>-</v>
      </c>
      <c r="R5941" s="8"/>
      <c r="S5941" s="8"/>
      <c r="T5941" s="8"/>
      <c r="U5941" s="8"/>
      <c r="V5941" s="8"/>
      <c r="W5941" s="8" t="str">
        <f t="shared" si="186"/>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7"/>
        <v>-</v>
      </c>
      <c r="R5942" s="9"/>
      <c r="S5942" s="9"/>
      <c r="T5942" s="9"/>
      <c r="U5942" s="9"/>
      <c r="V5942" s="9"/>
      <c r="W5942" s="9" t="str">
        <f t="shared" si="186"/>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7"/>
        <v>-</v>
      </c>
      <c r="R5943" s="8"/>
      <c r="S5943" s="8"/>
      <c r="T5943" s="8"/>
      <c r="U5943" s="8"/>
      <c r="V5943" s="8"/>
      <c r="W5943" s="8" t="str">
        <f t="shared" si="186"/>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7"/>
        <v>-</v>
      </c>
      <c r="R5944" s="9"/>
      <c r="S5944" s="9"/>
      <c r="T5944" s="9"/>
      <c r="U5944" s="9"/>
      <c r="V5944" s="9"/>
      <c r="W5944" s="9" t="str">
        <f t="shared" si="186"/>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7"/>
        <v>-</v>
      </c>
      <c r="R5945" s="8"/>
      <c r="S5945" s="8"/>
      <c r="T5945" s="8"/>
      <c r="U5945" s="8"/>
      <c r="V5945" s="8"/>
      <c r="W5945" s="8" t="str">
        <f t="shared" si="186"/>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7"/>
        <v>-</v>
      </c>
      <c r="R5946" s="9"/>
      <c r="S5946" s="9"/>
      <c r="T5946" s="9"/>
      <c r="U5946" s="9"/>
      <c r="V5946" s="9"/>
      <c r="W5946" s="9" t="str">
        <f t="shared" si="186"/>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7"/>
        <v>-</v>
      </c>
      <c r="R5947" s="8"/>
      <c r="S5947" s="8"/>
      <c r="T5947" s="8"/>
      <c r="U5947" s="8"/>
      <c r="V5947" s="8"/>
      <c r="W5947" s="8" t="str">
        <f t="shared" si="186"/>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7"/>
        <v>-</v>
      </c>
      <c r="R5948" s="9"/>
      <c r="S5948" s="9"/>
      <c r="T5948" s="9"/>
      <c r="U5948" s="9"/>
      <c r="V5948" s="9"/>
      <c r="W5948" s="9" t="str">
        <f t="shared" si="186"/>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7"/>
        <v>-</v>
      </c>
      <c r="R5949" s="8"/>
      <c r="S5949" s="8"/>
      <c r="T5949" s="8"/>
      <c r="U5949" s="8"/>
      <c r="V5949" s="8"/>
      <c r="W5949" s="8" t="str">
        <f t="shared" si="186"/>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7"/>
        <v>-</v>
      </c>
      <c r="R5950" s="9"/>
      <c r="S5950" s="9"/>
      <c r="T5950" s="9"/>
      <c r="U5950" s="9"/>
      <c r="V5950" s="9"/>
      <c r="W5950" s="9" t="str">
        <f t="shared" si="186"/>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7"/>
        <v>-</v>
      </c>
      <c r="R5951" s="8"/>
      <c r="S5951" s="8"/>
      <c r="T5951" s="8"/>
      <c r="U5951" s="8"/>
      <c r="V5951" s="8"/>
      <c r="W5951" s="8" t="str">
        <f t="shared" si="186"/>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7"/>
        <v>-</v>
      </c>
      <c r="R5952" s="9"/>
      <c r="S5952" s="9"/>
      <c r="T5952" s="9"/>
      <c r="U5952" s="9"/>
      <c r="V5952" s="9"/>
      <c r="W5952" s="9" t="str">
        <f t="shared" si="186"/>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7"/>
        <v>-</v>
      </c>
      <c r="R5953" s="8"/>
      <c r="S5953" s="8"/>
      <c r="T5953" s="8"/>
      <c r="U5953" s="8"/>
      <c r="V5953" s="8"/>
      <c r="W5953" s="8" t="str">
        <f t="shared" si="186"/>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7"/>
        <v>-</v>
      </c>
      <c r="R5954" s="9"/>
      <c r="S5954" s="9"/>
      <c r="T5954" s="9"/>
      <c r="U5954" s="9"/>
      <c r="V5954" s="9"/>
      <c r="W5954" s="9" t="str">
        <f t="shared" si="186"/>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7"/>
        <v>-</v>
      </c>
      <c r="R5955" s="8"/>
      <c r="S5955" s="8"/>
      <c r="T5955" s="8"/>
      <c r="U5955" s="8"/>
      <c r="V5955" s="8"/>
      <c r="W5955" s="8" t="str">
        <f t="shared" si="186"/>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7"/>
        <v>-</v>
      </c>
      <c r="R5956" s="9"/>
      <c r="S5956" s="9"/>
      <c r="T5956" s="9"/>
      <c r="U5956" s="9"/>
      <c r="V5956" s="9"/>
      <c r="W5956" s="9" t="str">
        <f t="shared" si="186"/>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7"/>
        <v>-</v>
      </c>
      <c r="R5957" s="8"/>
      <c r="S5957" s="8"/>
      <c r="T5957" s="8"/>
      <c r="U5957" s="8"/>
      <c r="V5957" s="8"/>
      <c r="W5957" s="8" t="str">
        <f t="shared" ref="W5957:W6020" si="188">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9">IF(B5958&gt;1/1/1900, (IF(R5958="Closed",(DATEDIF(B5958,P5958,"d"))-(DATEDIF(M5958,O5958,"d")),IF(OR(R5958="Pending",ISBLANK(P5958)),TODAY()-B5958))),"-")</f>
        <v>-</v>
      </c>
      <c r="R5958" s="9"/>
      <c r="S5958" s="9"/>
      <c r="T5958" s="9"/>
      <c r="U5958" s="9"/>
      <c r="V5958" s="9"/>
      <c r="W5958" s="9" t="str">
        <f t="shared" si="188"/>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9"/>
        <v>-</v>
      </c>
      <c r="R5959" s="8"/>
      <c r="S5959" s="8"/>
      <c r="T5959" s="8"/>
      <c r="U5959" s="8"/>
      <c r="V5959" s="8"/>
      <c r="W5959" s="8" t="str">
        <f t="shared" si="188"/>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9"/>
        <v>-</v>
      </c>
      <c r="R5960" s="9"/>
      <c r="S5960" s="9"/>
      <c r="T5960" s="9"/>
      <c r="U5960" s="9"/>
      <c r="V5960" s="9"/>
      <c r="W5960" s="9" t="str">
        <f t="shared" si="188"/>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9"/>
        <v>-</v>
      </c>
      <c r="R5961" s="8"/>
      <c r="S5961" s="8"/>
      <c r="T5961" s="8"/>
      <c r="U5961" s="8"/>
      <c r="V5961" s="8"/>
      <c r="W5961" s="8" t="str">
        <f t="shared" si="188"/>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9"/>
        <v>-</v>
      </c>
      <c r="R5962" s="9"/>
      <c r="S5962" s="9"/>
      <c r="T5962" s="9"/>
      <c r="U5962" s="9"/>
      <c r="V5962" s="9"/>
      <c r="W5962" s="9" t="str">
        <f t="shared" si="188"/>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9"/>
        <v>-</v>
      </c>
      <c r="R5963" s="8"/>
      <c r="S5963" s="8"/>
      <c r="T5963" s="8"/>
      <c r="U5963" s="8"/>
      <c r="V5963" s="8"/>
      <c r="W5963" s="8" t="str">
        <f t="shared" si="188"/>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9"/>
        <v>-</v>
      </c>
      <c r="R5964" s="9"/>
      <c r="S5964" s="9"/>
      <c r="T5964" s="9"/>
      <c r="U5964" s="9"/>
      <c r="V5964" s="9"/>
      <c r="W5964" s="9" t="str">
        <f t="shared" si="188"/>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9"/>
        <v>-</v>
      </c>
      <c r="R5965" s="8"/>
      <c r="S5965" s="8"/>
      <c r="T5965" s="8"/>
      <c r="U5965" s="8"/>
      <c r="V5965" s="8"/>
      <c r="W5965" s="8" t="str">
        <f t="shared" si="188"/>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9"/>
        <v>-</v>
      </c>
      <c r="R5966" s="9"/>
      <c r="S5966" s="9"/>
      <c r="T5966" s="9"/>
      <c r="U5966" s="9"/>
      <c r="V5966" s="9"/>
      <c r="W5966" s="9" t="str">
        <f t="shared" si="188"/>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9"/>
        <v>-</v>
      </c>
      <c r="R5967" s="8"/>
      <c r="S5967" s="8"/>
      <c r="T5967" s="8"/>
      <c r="U5967" s="8"/>
      <c r="V5967" s="8"/>
      <c r="W5967" s="8" t="str">
        <f t="shared" si="188"/>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9"/>
        <v>-</v>
      </c>
      <c r="R5968" s="9"/>
      <c r="S5968" s="9"/>
      <c r="T5968" s="9"/>
      <c r="U5968" s="9"/>
      <c r="V5968" s="9"/>
      <c r="W5968" s="9" t="str">
        <f t="shared" si="188"/>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9"/>
        <v>-</v>
      </c>
      <c r="R5969" s="8"/>
      <c r="S5969" s="8"/>
      <c r="T5969" s="8"/>
      <c r="U5969" s="8"/>
      <c r="V5969" s="8"/>
      <c r="W5969" s="8" t="str">
        <f t="shared" si="188"/>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9"/>
        <v>-</v>
      </c>
      <c r="R5970" s="9"/>
      <c r="S5970" s="9"/>
      <c r="T5970" s="9"/>
      <c r="U5970" s="9"/>
      <c r="V5970" s="9"/>
      <c r="W5970" s="9" t="str">
        <f t="shared" si="188"/>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9"/>
        <v>-</v>
      </c>
      <c r="R5971" s="8"/>
      <c r="S5971" s="8"/>
      <c r="T5971" s="8"/>
      <c r="U5971" s="8"/>
      <c r="V5971" s="8"/>
      <c r="W5971" s="8" t="str">
        <f t="shared" si="188"/>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9"/>
        <v>-</v>
      </c>
      <c r="R5972" s="9"/>
      <c r="S5972" s="9"/>
      <c r="T5972" s="9"/>
      <c r="U5972" s="9"/>
      <c r="V5972" s="9"/>
      <c r="W5972" s="9" t="str">
        <f t="shared" si="188"/>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9"/>
        <v>-</v>
      </c>
      <c r="R5973" s="8"/>
      <c r="S5973" s="8"/>
      <c r="T5973" s="8"/>
      <c r="U5973" s="8"/>
      <c r="V5973" s="8"/>
      <c r="W5973" s="8" t="str">
        <f t="shared" si="188"/>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9"/>
        <v>-</v>
      </c>
      <c r="R5974" s="9"/>
      <c r="S5974" s="9"/>
      <c r="T5974" s="9"/>
      <c r="U5974" s="9"/>
      <c r="V5974" s="9"/>
      <c r="W5974" s="9" t="str">
        <f t="shared" si="188"/>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9"/>
        <v>-</v>
      </c>
      <c r="R5975" s="8"/>
      <c r="S5975" s="8"/>
      <c r="T5975" s="8"/>
      <c r="U5975" s="8"/>
      <c r="V5975" s="8"/>
      <c r="W5975" s="8" t="str">
        <f t="shared" si="188"/>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9"/>
        <v>-</v>
      </c>
      <c r="R5976" s="9"/>
      <c r="S5976" s="9"/>
      <c r="T5976" s="9"/>
      <c r="U5976" s="9"/>
      <c r="V5976" s="9"/>
      <c r="W5976" s="9" t="str">
        <f t="shared" si="188"/>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9"/>
        <v>-</v>
      </c>
      <c r="R5977" s="8"/>
      <c r="S5977" s="8"/>
      <c r="T5977" s="8"/>
      <c r="U5977" s="8"/>
      <c r="V5977" s="8"/>
      <c r="W5977" s="8" t="str">
        <f t="shared" si="188"/>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9"/>
        <v>-</v>
      </c>
      <c r="R5978" s="9"/>
      <c r="S5978" s="9"/>
      <c r="T5978" s="9"/>
      <c r="U5978" s="9"/>
      <c r="V5978" s="9"/>
      <c r="W5978" s="9" t="str">
        <f t="shared" si="188"/>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9"/>
        <v>-</v>
      </c>
      <c r="R5979" s="8"/>
      <c r="S5979" s="8"/>
      <c r="T5979" s="8"/>
      <c r="U5979" s="8"/>
      <c r="V5979" s="8"/>
      <c r="W5979" s="8" t="str">
        <f t="shared" si="188"/>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9"/>
        <v>-</v>
      </c>
      <c r="R5980" s="9"/>
      <c r="S5980" s="9"/>
      <c r="T5980" s="9"/>
      <c r="U5980" s="9"/>
      <c r="V5980" s="9"/>
      <c r="W5980" s="9" t="str">
        <f t="shared" si="188"/>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9"/>
        <v>-</v>
      </c>
      <c r="R5981" s="8"/>
      <c r="S5981" s="8"/>
      <c r="T5981" s="8"/>
      <c r="U5981" s="8"/>
      <c r="V5981" s="8"/>
      <c r="W5981" s="8" t="str">
        <f t="shared" si="188"/>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9"/>
        <v>-</v>
      </c>
      <c r="R5982" s="9"/>
      <c r="S5982" s="9"/>
      <c r="T5982" s="9"/>
      <c r="U5982" s="9"/>
      <c r="V5982" s="9"/>
      <c r="W5982" s="9" t="str">
        <f t="shared" si="188"/>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9"/>
        <v>-</v>
      </c>
      <c r="R5983" s="8"/>
      <c r="S5983" s="8"/>
      <c r="T5983" s="8"/>
      <c r="U5983" s="8"/>
      <c r="V5983" s="8"/>
      <c r="W5983" s="8" t="str">
        <f t="shared" si="188"/>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9"/>
        <v>-</v>
      </c>
      <c r="R5984" s="9"/>
      <c r="S5984" s="9"/>
      <c r="T5984" s="9"/>
      <c r="U5984" s="9"/>
      <c r="V5984" s="9"/>
      <c r="W5984" s="9" t="str">
        <f t="shared" si="188"/>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9"/>
        <v>-</v>
      </c>
      <c r="R5985" s="8"/>
      <c r="S5985" s="8"/>
      <c r="T5985" s="8"/>
      <c r="U5985" s="8"/>
      <c r="V5985" s="8"/>
      <c r="W5985" s="8" t="str">
        <f t="shared" si="188"/>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9"/>
        <v>-</v>
      </c>
      <c r="R5986" s="9"/>
      <c r="S5986" s="9"/>
      <c r="T5986" s="9"/>
      <c r="U5986" s="21"/>
      <c r="V5986" s="9"/>
      <c r="W5986" s="21" t="str">
        <f t="shared" si="188"/>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9"/>
        <v>-</v>
      </c>
      <c r="R5987" s="8"/>
      <c r="S5987" s="8"/>
      <c r="T5987" s="8"/>
      <c r="U5987" s="8"/>
      <c r="V5987" s="8"/>
      <c r="W5987" s="8" t="str">
        <f t="shared" si="188"/>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9"/>
        <v>-</v>
      </c>
      <c r="R5988" s="9"/>
      <c r="S5988" s="9"/>
      <c r="T5988" s="9"/>
      <c r="U5988" s="21"/>
      <c r="V5988" s="9"/>
      <c r="W5988" s="21" t="str">
        <f t="shared" si="188"/>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9"/>
        <v>-</v>
      </c>
      <c r="R5989" s="8"/>
      <c r="S5989" s="8"/>
      <c r="T5989" s="8"/>
      <c r="U5989" s="8"/>
      <c r="V5989" s="8"/>
      <c r="W5989" s="8" t="str">
        <f t="shared" si="188"/>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9"/>
        <v>-</v>
      </c>
      <c r="R5990" s="9"/>
      <c r="S5990" s="9"/>
      <c r="T5990" s="9"/>
      <c r="U5990" s="21"/>
      <c r="V5990" s="9"/>
      <c r="W5990" s="21" t="str">
        <f t="shared" si="188"/>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9"/>
        <v>-</v>
      </c>
      <c r="R5991" s="8"/>
      <c r="S5991" s="8"/>
      <c r="T5991" s="8"/>
      <c r="U5991" s="8"/>
      <c r="V5991" s="8"/>
      <c r="W5991" s="8" t="str">
        <f t="shared" si="188"/>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9"/>
        <v>-</v>
      </c>
      <c r="R5992" s="9"/>
      <c r="S5992" s="9"/>
      <c r="T5992" s="9"/>
      <c r="U5992" s="21"/>
      <c r="V5992" s="9"/>
      <c r="W5992" s="21" t="str">
        <f t="shared" si="188"/>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9"/>
        <v>-</v>
      </c>
      <c r="R5993" s="8"/>
      <c r="S5993" s="8"/>
      <c r="T5993" s="8"/>
      <c r="U5993" s="8"/>
      <c r="V5993" s="8"/>
      <c r="W5993" s="8" t="str">
        <f t="shared" si="188"/>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9"/>
        <v>-</v>
      </c>
      <c r="R5994" s="21"/>
      <c r="S5994" s="21"/>
      <c r="T5994" s="21"/>
      <c r="U5994" s="21"/>
      <c r="V5994" s="21"/>
      <c r="W5994" s="21" t="str">
        <f t="shared" si="188"/>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9"/>
        <v>-</v>
      </c>
      <c r="R5995" s="8"/>
      <c r="S5995" s="8"/>
      <c r="T5995" s="8"/>
      <c r="U5995" s="8"/>
      <c r="V5995" s="8"/>
      <c r="W5995" s="8" t="str">
        <f t="shared" si="188"/>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9"/>
        <v>-</v>
      </c>
      <c r="R5996" s="21"/>
      <c r="S5996" s="21"/>
      <c r="T5996" s="21"/>
      <c r="U5996" s="21"/>
      <c r="V5996" s="21"/>
      <c r="W5996" s="21" t="str">
        <f t="shared" si="188"/>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9"/>
        <v>-</v>
      </c>
      <c r="R5997" s="8"/>
      <c r="S5997" s="8"/>
      <c r="T5997" s="8"/>
      <c r="U5997" s="8"/>
      <c r="V5997" s="8"/>
      <c r="W5997" s="8" t="str">
        <f t="shared" si="188"/>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9"/>
        <v>-</v>
      </c>
      <c r="R5998" s="21"/>
      <c r="S5998" s="21"/>
      <c r="T5998" s="21"/>
      <c r="U5998" s="21"/>
      <c r="V5998" s="21"/>
      <c r="W5998" s="21" t="str">
        <f t="shared" si="188"/>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9"/>
        <v>-</v>
      </c>
      <c r="R5999" s="8"/>
      <c r="S5999" s="8"/>
      <c r="T5999" s="8"/>
      <c r="U5999" s="8"/>
      <c r="V5999" s="8"/>
      <c r="W5999" s="8" t="str">
        <f t="shared" si="188"/>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9"/>
        <v>-</v>
      </c>
      <c r="R6000" s="21"/>
      <c r="S6000" s="21"/>
      <c r="T6000" s="21"/>
      <c r="U6000" s="9"/>
      <c r="V6000" s="21"/>
      <c r="W6000" s="9" t="str">
        <f t="shared" si="188"/>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9"/>
        <v>-</v>
      </c>
      <c r="R6001" s="8"/>
      <c r="S6001" s="8"/>
      <c r="T6001" s="8"/>
      <c r="U6001" s="8"/>
      <c r="V6001" s="8"/>
      <c r="W6001" s="8" t="str">
        <f t="shared" si="188"/>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9"/>
        <v>-</v>
      </c>
      <c r="R6002" s="21"/>
      <c r="S6002" s="21"/>
      <c r="T6002" s="21"/>
      <c r="U6002" s="9"/>
      <c r="V6002" s="21"/>
      <c r="W6002" s="9" t="str">
        <f t="shared" si="188"/>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9"/>
        <v>-</v>
      </c>
      <c r="R6003" s="8"/>
      <c r="S6003" s="8"/>
      <c r="T6003" s="8"/>
      <c r="U6003" s="8"/>
      <c r="V6003" s="8"/>
      <c r="W6003" s="8" t="str">
        <f t="shared" si="188"/>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9"/>
        <v>-</v>
      </c>
      <c r="R6004" s="21"/>
      <c r="S6004" s="21"/>
      <c r="T6004" s="21"/>
      <c r="U6004" s="9"/>
      <c r="V6004" s="21"/>
      <c r="W6004" s="9" t="str">
        <f t="shared" si="188"/>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9"/>
        <v>-</v>
      </c>
      <c r="R6005" s="8"/>
      <c r="S6005" s="8"/>
      <c r="T6005" s="8"/>
      <c r="U6005" s="8"/>
      <c r="V6005" s="8"/>
      <c r="W6005" s="8" t="str">
        <f t="shared" si="188"/>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9"/>
        <v>-</v>
      </c>
      <c r="R6006" s="21"/>
      <c r="S6006" s="21"/>
      <c r="T6006" s="21"/>
      <c r="U6006" s="9"/>
      <c r="V6006" s="21"/>
      <c r="W6006" s="9" t="str">
        <f t="shared" si="188"/>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9"/>
        <v>-</v>
      </c>
      <c r="R6007" s="8"/>
      <c r="S6007" s="8"/>
      <c r="T6007" s="8"/>
      <c r="U6007" s="8"/>
      <c r="V6007" s="8"/>
      <c r="W6007" s="8" t="str">
        <f t="shared" si="188"/>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9"/>
        <v>-</v>
      </c>
      <c r="R6008" s="9"/>
      <c r="S6008" s="9"/>
      <c r="T6008" s="9"/>
      <c r="U6008" s="9"/>
      <c r="V6008" s="9"/>
      <c r="W6008" s="9" t="str">
        <f t="shared" si="188"/>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9"/>
        <v>-</v>
      </c>
      <c r="R6009" s="8"/>
      <c r="S6009" s="8"/>
      <c r="T6009" s="8"/>
      <c r="U6009" s="8"/>
      <c r="V6009" s="8"/>
      <c r="W6009" s="8" t="str">
        <f t="shared" si="188"/>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9"/>
        <v>-</v>
      </c>
      <c r="R6010" s="9"/>
      <c r="S6010" s="9"/>
      <c r="T6010" s="9"/>
      <c r="U6010" s="9"/>
      <c r="V6010" s="9"/>
      <c r="W6010" s="9" t="str">
        <f t="shared" si="188"/>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9"/>
        <v>-</v>
      </c>
      <c r="R6011" s="8"/>
      <c r="S6011" s="8"/>
      <c r="T6011" s="8"/>
      <c r="U6011" s="8"/>
      <c r="V6011" s="8"/>
      <c r="W6011" s="8" t="str">
        <f t="shared" si="188"/>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9"/>
        <v>-</v>
      </c>
      <c r="R6012" s="9"/>
      <c r="S6012" s="9"/>
      <c r="T6012" s="9"/>
      <c r="U6012" s="9"/>
      <c r="V6012" s="9"/>
      <c r="W6012" s="9" t="str">
        <f t="shared" si="188"/>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9"/>
        <v>-</v>
      </c>
      <c r="R6013" s="8"/>
      <c r="S6013" s="8"/>
      <c r="T6013" s="8"/>
      <c r="U6013" s="8"/>
      <c r="V6013" s="8"/>
      <c r="W6013" s="8" t="str">
        <f t="shared" si="188"/>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9"/>
        <v>-</v>
      </c>
      <c r="R6014" s="9"/>
      <c r="S6014" s="9"/>
      <c r="T6014" s="9"/>
      <c r="U6014" s="9"/>
      <c r="V6014" s="9"/>
      <c r="W6014" s="9" t="str">
        <f t="shared" si="188"/>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9"/>
        <v>-</v>
      </c>
      <c r="R6015" s="8"/>
      <c r="S6015" s="8"/>
      <c r="T6015" s="8"/>
      <c r="U6015" s="8"/>
      <c r="V6015" s="8"/>
      <c r="W6015" s="8" t="str">
        <f t="shared" si="188"/>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9"/>
        <v>-</v>
      </c>
      <c r="R6016" s="9"/>
      <c r="S6016" s="9"/>
      <c r="T6016" s="9"/>
      <c r="U6016" s="9"/>
      <c r="V6016" s="9"/>
      <c r="W6016" s="9" t="str">
        <f t="shared" si="188"/>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9"/>
        <v>-</v>
      </c>
      <c r="R6017" s="8"/>
      <c r="S6017" s="8"/>
      <c r="T6017" s="8"/>
      <c r="U6017" s="8"/>
      <c r="V6017" s="8"/>
      <c r="W6017" s="8" t="str">
        <f t="shared" si="188"/>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9"/>
        <v>-</v>
      </c>
      <c r="R6018" s="9"/>
      <c r="S6018" s="9"/>
      <c r="T6018" s="9"/>
      <c r="U6018" s="9"/>
      <c r="V6018" s="9"/>
      <c r="W6018" s="9" t="str">
        <f t="shared" si="188"/>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9"/>
        <v>-</v>
      </c>
      <c r="R6019" s="8"/>
      <c r="S6019" s="8"/>
      <c r="T6019" s="8"/>
      <c r="U6019" s="8"/>
      <c r="V6019" s="8"/>
      <c r="W6019" s="8" t="str">
        <f t="shared" si="188"/>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9"/>
        <v>-</v>
      </c>
      <c r="R6020" s="9"/>
      <c r="S6020" s="9"/>
      <c r="T6020" s="9"/>
      <c r="U6020" s="9"/>
      <c r="V6020" s="9"/>
      <c r="W6020" s="9" t="str">
        <f t="shared" si="188"/>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9"/>
        <v>-</v>
      </c>
      <c r="R6021" s="8"/>
      <c r="S6021" s="8"/>
      <c r="T6021" s="8"/>
      <c r="U6021" s="8"/>
      <c r="V6021" s="8"/>
      <c r="W6021" s="8" t="str">
        <f t="shared" ref="W6021:W6084" si="190">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1">IF(B6022&gt;1/1/1900, (IF(R6022="Closed",(DATEDIF(B6022,P6022,"d"))-(DATEDIF(M6022,O6022,"d")),IF(OR(R6022="Pending",ISBLANK(P6022)),TODAY()-B6022))),"-")</f>
        <v>-</v>
      </c>
      <c r="R6022" s="9"/>
      <c r="S6022" s="9"/>
      <c r="T6022" s="9"/>
      <c r="U6022" s="9"/>
      <c r="V6022" s="9"/>
      <c r="W6022" s="9" t="str">
        <f t="shared" si="190"/>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1"/>
        <v>-</v>
      </c>
      <c r="R6023" s="8"/>
      <c r="S6023" s="8"/>
      <c r="T6023" s="8"/>
      <c r="U6023" s="8"/>
      <c r="V6023" s="8"/>
      <c r="W6023" s="8" t="str">
        <f t="shared" si="190"/>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1"/>
        <v>-</v>
      </c>
      <c r="R6024" s="9"/>
      <c r="S6024" s="9"/>
      <c r="T6024" s="9"/>
      <c r="U6024" s="9"/>
      <c r="V6024" s="9"/>
      <c r="W6024" s="9" t="str">
        <f t="shared" si="190"/>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1"/>
        <v>-</v>
      </c>
      <c r="R6025" s="8"/>
      <c r="S6025" s="8"/>
      <c r="T6025" s="8"/>
      <c r="U6025" s="8"/>
      <c r="V6025" s="8"/>
      <c r="W6025" s="8" t="str">
        <f t="shared" si="190"/>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1"/>
        <v>-</v>
      </c>
      <c r="R6026" s="9"/>
      <c r="S6026" s="9"/>
      <c r="T6026" s="9"/>
      <c r="U6026" s="9"/>
      <c r="V6026" s="9"/>
      <c r="W6026" s="9" t="str">
        <f t="shared" si="190"/>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1"/>
        <v>-</v>
      </c>
      <c r="R6027" s="8"/>
      <c r="S6027" s="8"/>
      <c r="T6027" s="8"/>
      <c r="U6027" s="8"/>
      <c r="V6027" s="8"/>
      <c r="W6027" s="8" t="str">
        <f t="shared" si="190"/>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1"/>
        <v>-</v>
      </c>
      <c r="R6028" s="9"/>
      <c r="S6028" s="9"/>
      <c r="T6028" s="9"/>
      <c r="U6028" s="9"/>
      <c r="V6028" s="9"/>
      <c r="W6028" s="9" t="str">
        <f t="shared" si="190"/>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1"/>
        <v>-</v>
      </c>
      <c r="R6029" s="8"/>
      <c r="S6029" s="8"/>
      <c r="T6029" s="8"/>
      <c r="U6029" s="8"/>
      <c r="V6029" s="8"/>
      <c r="W6029" s="8" t="str">
        <f t="shared" si="190"/>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1"/>
        <v>-</v>
      </c>
      <c r="R6030" s="9"/>
      <c r="S6030" s="9"/>
      <c r="T6030" s="9"/>
      <c r="U6030" s="9"/>
      <c r="V6030" s="9"/>
      <c r="W6030" s="9" t="str">
        <f t="shared" si="190"/>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1"/>
        <v>-</v>
      </c>
      <c r="R6031" s="8"/>
      <c r="S6031" s="8"/>
      <c r="T6031" s="8"/>
      <c r="U6031" s="8"/>
      <c r="V6031" s="8"/>
      <c r="W6031" s="8" t="str">
        <f t="shared" si="190"/>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1"/>
        <v>-</v>
      </c>
      <c r="R6032" s="9"/>
      <c r="S6032" s="9"/>
      <c r="T6032" s="9"/>
      <c r="U6032" s="9"/>
      <c r="V6032" s="9"/>
      <c r="W6032" s="9" t="str">
        <f t="shared" si="190"/>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1"/>
        <v>-</v>
      </c>
      <c r="R6033" s="8"/>
      <c r="S6033" s="8"/>
      <c r="T6033" s="8"/>
      <c r="U6033" s="8"/>
      <c r="V6033" s="8"/>
      <c r="W6033" s="8" t="str">
        <f t="shared" si="190"/>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1"/>
        <v>-</v>
      </c>
      <c r="R6034" s="9"/>
      <c r="S6034" s="9"/>
      <c r="T6034" s="9"/>
      <c r="U6034" s="9"/>
      <c r="V6034" s="9"/>
      <c r="W6034" s="9" t="str">
        <f t="shared" si="190"/>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1"/>
        <v>-</v>
      </c>
      <c r="R6035" s="8"/>
      <c r="S6035" s="8"/>
      <c r="T6035" s="8"/>
      <c r="U6035" s="8"/>
      <c r="V6035" s="8"/>
      <c r="W6035" s="8" t="str">
        <f t="shared" si="190"/>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1"/>
        <v>-</v>
      </c>
      <c r="R6036" s="9"/>
      <c r="S6036" s="9"/>
      <c r="T6036" s="9"/>
      <c r="U6036" s="9"/>
      <c r="V6036" s="9"/>
      <c r="W6036" s="9" t="str">
        <f t="shared" si="190"/>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1"/>
        <v>-</v>
      </c>
      <c r="R6037" s="8"/>
      <c r="S6037" s="8"/>
      <c r="T6037" s="8"/>
      <c r="U6037" s="8"/>
      <c r="V6037" s="8"/>
      <c r="W6037" s="8" t="str">
        <f t="shared" si="190"/>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1"/>
        <v>-</v>
      </c>
      <c r="R6038" s="9"/>
      <c r="S6038" s="9"/>
      <c r="T6038" s="9"/>
      <c r="U6038" s="9"/>
      <c r="V6038" s="9"/>
      <c r="W6038" s="9" t="str">
        <f t="shared" si="190"/>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1"/>
        <v>-</v>
      </c>
      <c r="R6039" s="8"/>
      <c r="S6039" s="8"/>
      <c r="T6039" s="8"/>
      <c r="U6039" s="8"/>
      <c r="V6039" s="8"/>
      <c r="W6039" s="8" t="str">
        <f t="shared" si="190"/>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1"/>
        <v>-</v>
      </c>
      <c r="R6040" s="9"/>
      <c r="S6040" s="9"/>
      <c r="T6040" s="9"/>
      <c r="U6040" s="9"/>
      <c r="V6040" s="9"/>
      <c r="W6040" s="9" t="str">
        <f t="shared" si="190"/>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1"/>
        <v>-</v>
      </c>
      <c r="R6041" s="8"/>
      <c r="S6041" s="8"/>
      <c r="T6041" s="8"/>
      <c r="U6041" s="8"/>
      <c r="V6041" s="8"/>
      <c r="W6041" s="8" t="str">
        <f t="shared" si="190"/>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1"/>
        <v>-</v>
      </c>
      <c r="R6042" s="9"/>
      <c r="S6042" s="9"/>
      <c r="T6042" s="9"/>
      <c r="U6042" s="9"/>
      <c r="V6042" s="9"/>
      <c r="W6042" s="9" t="str">
        <f t="shared" si="190"/>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1"/>
        <v>-</v>
      </c>
      <c r="R6043" s="8"/>
      <c r="S6043" s="8"/>
      <c r="T6043" s="8"/>
      <c r="U6043" s="8"/>
      <c r="V6043" s="8"/>
      <c r="W6043" s="8" t="str">
        <f t="shared" si="190"/>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1"/>
        <v>-</v>
      </c>
      <c r="R6044" s="9"/>
      <c r="S6044" s="9"/>
      <c r="T6044" s="9"/>
      <c r="U6044" s="9"/>
      <c r="V6044" s="9"/>
      <c r="W6044" s="9" t="str">
        <f t="shared" si="190"/>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1"/>
        <v>-</v>
      </c>
      <c r="R6045" s="8"/>
      <c r="S6045" s="8"/>
      <c r="T6045" s="8"/>
      <c r="U6045" s="8"/>
      <c r="V6045" s="8"/>
      <c r="W6045" s="8" t="str">
        <f t="shared" si="190"/>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1"/>
        <v>-</v>
      </c>
      <c r="R6046" s="9"/>
      <c r="S6046" s="9"/>
      <c r="T6046" s="9"/>
      <c r="U6046" s="9"/>
      <c r="V6046" s="9"/>
      <c r="W6046" s="9" t="str">
        <f t="shared" si="190"/>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1"/>
        <v>-</v>
      </c>
      <c r="R6047" s="8"/>
      <c r="S6047" s="8"/>
      <c r="T6047" s="8"/>
      <c r="U6047" s="8"/>
      <c r="V6047" s="8"/>
      <c r="W6047" s="8" t="str">
        <f t="shared" si="190"/>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1"/>
        <v>-</v>
      </c>
      <c r="R6048" s="9"/>
      <c r="S6048" s="9"/>
      <c r="T6048" s="9"/>
      <c r="U6048" s="9"/>
      <c r="V6048" s="9"/>
      <c r="W6048" s="9" t="str">
        <f t="shared" si="190"/>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1"/>
        <v>-</v>
      </c>
      <c r="R6049" s="8"/>
      <c r="S6049" s="8"/>
      <c r="T6049" s="8"/>
      <c r="U6049" s="8"/>
      <c r="V6049" s="8"/>
      <c r="W6049" s="8" t="str">
        <f t="shared" si="190"/>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1"/>
        <v>-</v>
      </c>
      <c r="R6050" s="9"/>
      <c r="S6050" s="9"/>
      <c r="T6050" s="9"/>
      <c r="U6050" s="9"/>
      <c r="V6050" s="9"/>
      <c r="W6050" s="9" t="str">
        <f t="shared" si="190"/>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1"/>
        <v>-</v>
      </c>
      <c r="R6051" s="8"/>
      <c r="S6051" s="8"/>
      <c r="T6051" s="8"/>
      <c r="U6051" s="8"/>
      <c r="V6051" s="8"/>
      <c r="W6051" s="8" t="str">
        <f t="shared" si="190"/>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1"/>
        <v>-</v>
      </c>
      <c r="R6052" s="9"/>
      <c r="S6052" s="9"/>
      <c r="T6052" s="9"/>
      <c r="U6052" s="9"/>
      <c r="V6052" s="9"/>
      <c r="W6052" s="9" t="str">
        <f t="shared" si="190"/>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1"/>
        <v>-</v>
      </c>
      <c r="R6053" s="8"/>
      <c r="S6053" s="8"/>
      <c r="T6053" s="8"/>
      <c r="U6053" s="8"/>
      <c r="V6053" s="8"/>
      <c r="W6053" s="8" t="str">
        <f t="shared" si="190"/>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1"/>
        <v>-</v>
      </c>
      <c r="R6054" s="9"/>
      <c r="S6054" s="9"/>
      <c r="T6054" s="9"/>
      <c r="U6054" s="9"/>
      <c r="V6054" s="9"/>
      <c r="W6054" s="9" t="str">
        <f t="shared" si="190"/>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1"/>
        <v>-</v>
      </c>
      <c r="R6055" s="8"/>
      <c r="S6055" s="8"/>
      <c r="T6055" s="8"/>
      <c r="U6055" s="8"/>
      <c r="V6055" s="8"/>
      <c r="W6055" s="8" t="str">
        <f t="shared" si="190"/>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1"/>
        <v>-</v>
      </c>
      <c r="R6056" s="9"/>
      <c r="S6056" s="9"/>
      <c r="T6056" s="9"/>
      <c r="U6056" s="9"/>
      <c r="V6056" s="9"/>
      <c r="W6056" s="9" t="str">
        <f t="shared" si="190"/>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1"/>
        <v>-</v>
      </c>
      <c r="R6057" s="8"/>
      <c r="S6057" s="8"/>
      <c r="T6057" s="8"/>
      <c r="U6057" s="8"/>
      <c r="V6057" s="8"/>
      <c r="W6057" s="8" t="str">
        <f t="shared" si="190"/>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1"/>
        <v>-</v>
      </c>
      <c r="R6058" s="9"/>
      <c r="S6058" s="9"/>
      <c r="T6058" s="9"/>
      <c r="U6058" s="9"/>
      <c r="V6058" s="9"/>
      <c r="W6058" s="9" t="str">
        <f t="shared" si="190"/>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1"/>
        <v>-</v>
      </c>
      <c r="R6059" s="8"/>
      <c r="S6059" s="8"/>
      <c r="T6059" s="8"/>
      <c r="U6059" s="8"/>
      <c r="V6059" s="8"/>
      <c r="W6059" s="8" t="str">
        <f t="shared" si="190"/>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1"/>
        <v>-</v>
      </c>
      <c r="R6060" s="9"/>
      <c r="S6060" s="9"/>
      <c r="T6060" s="9"/>
      <c r="U6060" s="9"/>
      <c r="V6060" s="9"/>
      <c r="W6060" s="9" t="str">
        <f t="shared" si="190"/>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1"/>
        <v>-</v>
      </c>
      <c r="R6061" s="8"/>
      <c r="S6061" s="8"/>
      <c r="T6061" s="8"/>
      <c r="U6061" s="8"/>
      <c r="V6061" s="8"/>
      <c r="W6061" s="8" t="str">
        <f t="shared" si="190"/>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1"/>
        <v>-</v>
      </c>
      <c r="R6062" s="9"/>
      <c r="S6062" s="9"/>
      <c r="T6062" s="9"/>
      <c r="U6062" s="9"/>
      <c r="V6062" s="9"/>
      <c r="W6062" s="9" t="str">
        <f t="shared" si="190"/>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1"/>
        <v>-</v>
      </c>
      <c r="R6063" s="8"/>
      <c r="S6063" s="8"/>
      <c r="T6063" s="8"/>
      <c r="U6063" s="8"/>
      <c r="V6063" s="8"/>
      <c r="W6063" s="8" t="str">
        <f t="shared" si="190"/>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1"/>
        <v>-</v>
      </c>
      <c r="R6064" s="9"/>
      <c r="S6064" s="9"/>
      <c r="T6064" s="9"/>
      <c r="U6064" s="9"/>
      <c r="V6064" s="9"/>
      <c r="W6064" s="9" t="str">
        <f t="shared" si="190"/>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1"/>
        <v>-</v>
      </c>
      <c r="R6065" s="8"/>
      <c r="S6065" s="8"/>
      <c r="T6065" s="8"/>
      <c r="U6065" s="8"/>
      <c r="V6065" s="8"/>
      <c r="W6065" s="8" t="str">
        <f t="shared" si="190"/>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1"/>
        <v>-</v>
      </c>
      <c r="R6066" s="9"/>
      <c r="S6066" s="9"/>
      <c r="T6066" s="9"/>
      <c r="U6066" s="9"/>
      <c r="V6066" s="9"/>
      <c r="W6066" s="9" t="str">
        <f t="shared" si="190"/>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1"/>
        <v>-</v>
      </c>
      <c r="R6067" s="8"/>
      <c r="S6067" s="8"/>
      <c r="T6067" s="8"/>
      <c r="U6067" s="8"/>
      <c r="V6067" s="8"/>
      <c r="W6067" s="8" t="str">
        <f t="shared" si="190"/>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1"/>
        <v>-</v>
      </c>
      <c r="R6068" s="9"/>
      <c r="S6068" s="9"/>
      <c r="T6068" s="9"/>
      <c r="U6068" s="9"/>
      <c r="V6068" s="9"/>
      <c r="W6068" s="9" t="str">
        <f t="shared" si="190"/>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1"/>
        <v>-</v>
      </c>
      <c r="R6069" s="8"/>
      <c r="S6069" s="8"/>
      <c r="T6069" s="8"/>
      <c r="U6069" s="8"/>
      <c r="V6069" s="8"/>
      <c r="W6069" s="8" t="str">
        <f t="shared" si="190"/>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1"/>
        <v>-</v>
      </c>
      <c r="R6070" s="9"/>
      <c r="S6070" s="9"/>
      <c r="T6070" s="9"/>
      <c r="U6070" s="9"/>
      <c r="V6070" s="9"/>
      <c r="W6070" s="9" t="str">
        <f t="shared" si="190"/>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1"/>
        <v>-</v>
      </c>
      <c r="R6071" s="8"/>
      <c r="S6071" s="8"/>
      <c r="T6071" s="8"/>
      <c r="U6071" s="8"/>
      <c r="V6071" s="8"/>
      <c r="W6071" s="8" t="str">
        <f t="shared" si="190"/>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1"/>
        <v>-</v>
      </c>
      <c r="R6072" s="9"/>
      <c r="S6072" s="9"/>
      <c r="T6072" s="9"/>
      <c r="U6072" s="9"/>
      <c r="V6072" s="9"/>
      <c r="W6072" s="9" t="str">
        <f t="shared" si="190"/>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1"/>
        <v>-</v>
      </c>
      <c r="R6073" s="8"/>
      <c r="S6073" s="8"/>
      <c r="T6073" s="8"/>
      <c r="U6073" s="8"/>
      <c r="V6073" s="8"/>
      <c r="W6073" s="8" t="str">
        <f t="shared" si="190"/>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1"/>
        <v>-</v>
      </c>
      <c r="R6074" s="9"/>
      <c r="S6074" s="9"/>
      <c r="T6074" s="9"/>
      <c r="U6074" s="9"/>
      <c r="V6074" s="9"/>
      <c r="W6074" s="9" t="str">
        <f t="shared" si="190"/>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1"/>
        <v>-</v>
      </c>
      <c r="R6075" s="8"/>
      <c r="S6075" s="8"/>
      <c r="T6075" s="8"/>
      <c r="U6075" s="8"/>
      <c r="V6075" s="8"/>
      <c r="W6075" s="8" t="str">
        <f t="shared" si="190"/>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1"/>
        <v>-</v>
      </c>
      <c r="R6076" s="9"/>
      <c r="S6076" s="9"/>
      <c r="T6076" s="9"/>
      <c r="U6076" s="9"/>
      <c r="V6076" s="9"/>
      <c r="W6076" s="9" t="str">
        <f t="shared" si="190"/>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1"/>
        <v>-</v>
      </c>
      <c r="R6077" s="8"/>
      <c r="S6077" s="8"/>
      <c r="T6077" s="8"/>
      <c r="U6077" s="8"/>
      <c r="V6077" s="8"/>
      <c r="W6077" s="8" t="str">
        <f t="shared" si="190"/>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1"/>
        <v>-</v>
      </c>
      <c r="R6078" s="9"/>
      <c r="S6078" s="9"/>
      <c r="T6078" s="9"/>
      <c r="U6078" s="9"/>
      <c r="V6078" s="9"/>
      <c r="W6078" s="9" t="str">
        <f t="shared" si="190"/>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1"/>
        <v>-</v>
      </c>
      <c r="R6079" s="8"/>
      <c r="S6079" s="8"/>
      <c r="T6079" s="8"/>
      <c r="U6079" s="8"/>
      <c r="V6079" s="8"/>
      <c r="W6079" s="8" t="str">
        <f t="shared" si="190"/>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1"/>
        <v>-</v>
      </c>
      <c r="R6080" s="9"/>
      <c r="S6080" s="9"/>
      <c r="T6080" s="9"/>
      <c r="U6080" s="9"/>
      <c r="V6080" s="9"/>
      <c r="W6080" s="9" t="str">
        <f t="shared" si="190"/>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1"/>
        <v>-</v>
      </c>
      <c r="R6081" s="8"/>
      <c r="S6081" s="8"/>
      <c r="T6081" s="8"/>
      <c r="U6081" s="8"/>
      <c r="V6081" s="8"/>
      <c r="W6081" s="8" t="str">
        <f t="shared" si="190"/>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1"/>
        <v>-</v>
      </c>
      <c r="R6082" s="9"/>
      <c r="S6082" s="9"/>
      <c r="T6082" s="9"/>
      <c r="U6082" s="9"/>
      <c r="V6082" s="9"/>
      <c r="W6082" s="9" t="str">
        <f t="shared" si="190"/>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1"/>
        <v>-</v>
      </c>
      <c r="R6083" s="8"/>
      <c r="S6083" s="8"/>
      <c r="T6083" s="8"/>
      <c r="U6083" s="8"/>
      <c r="V6083" s="8"/>
      <c r="W6083" s="8" t="str">
        <f t="shared" si="190"/>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1"/>
        <v>-</v>
      </c>
      <c r="R6084" s="9"/>
      <c r="S6084" s="9"/>
      <c r="T6084" s="9"/>
      <c r="U6084" s="9"/>
      <c r="V6084" s="9"/>
      <c r="W6084" s="9" t="str">
        <f t="shared" si="190"/>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1"/>
        <v>-</v>
      </c>
      <c r="R6085" s="8"/>
      <c r="S6085" s="8"/>
      <c r="T6085" s="8"/>
      <c r="U6085" s="8"/>
      <c r="V6085" s="8"/>
      <c r="W6085" s="8" t="str">
        <f t="shared" ref="W6085:W6148" si="192">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3">IF(B6086&gt;1/1/1900, (IF(R6086="Closed",(DATEDIF(B6086,P6086,"d"))-(DATEDIF(M6086,O6086,"d")),IF(OR(R6086="Pending",ISBLANK(P6086)),TODAY()-B6086))),"-")</f>
        <v>-</v>
      </c>
      <c r="R6086" s="9"/>
      <c r="S6086" s="9"/>
      <c r="T6086" s="9"/>
      <c r="U6086" s="9"/>
      <c r="V6086" s="9"/>
      <c r="W6086" s="9" t="str">
        <f t="shared" si="192"/>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3"/>
        <v>-</v>
      </c>
      <c r="R6087" s="8"/>
      <c r="S6087" s="8"/>
      <c r="T6087" s="8"/>
      <c r="U6087" s="8"/>
      <c r="V6087" s="8"/>
      <c r="W6087" s="8" t="str">
        <f t="shared" si="192"/>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3"/>
        <v>-</v>
      </c>
      <c r="R6088" s="9"/>
      <c r="S6088" s="9"/>
      <c r="T6088" s="9"/>
      <c r="U6088" s="9"/>
      <c r="V6088" s="9"/>
      <c r="W6088" s="9" t="str">
        <f t="shared" si="192"/>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3"/>
        <v>-</v>
      </c>
      <c r="R6089" s="8"/>
      <c r="S6089" s="8"/>
      <c r="T6089" s="8"/>
      <c r="U6089" s="8"/>
      <c r="V6089" s="8"/>
      <c r="W6089" s="8" t="str">
        <f t="shared" si="192"/>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3"/>
        <v>-</v>
      </c>
      <c r="R6090" s="9"/>
      <c r="S6090" s="9"/>
      <c r="T6090" s="9"/>
      <c r="U6090" s="9"/>
      <c r="V6090" s="9"/>
      <c r="W6090" s="9" t="str">
        <f t="shared" si="192"/>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3"/>
        <v>-</v>
      </c>
      <c r="R6091" s="8"/>
      <c r="S6091" s="8"/>
      <c r="T6091" s="8"/>
      <c r="U6091" s="8"/>
      <c r="V6091" s="8"/>
      <c r="W6091" s="8" t="str">
        <f t="shared" si="192"/>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3"/>
        <v>-</v>
      </c>
      <c r="R6092" s="9"/>
      <c r="S6092" s="9"/>
      <c r="T6092" s="9"/>
      <c r="U6092" s="9"/>
      <c r="V6092" s="9"/>
      <c r="W6092" s="9" t="str">
        <f t="shared" si="192"/>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3"/>
        <v>-</v>
      </c>
      <c r="R6093" s="8"/>
      <c r="S6093" s="8"/>
      <c r="T6093" s="8"/>
      <c r="U6093" s="8"/>
      <c r="V6093" s="8"/>
      <c r="W6093" s="8" t="str">
        <f t="shared" si="192"/>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3"/>
        <v>-</v>
      </c>
      <c r="R6094" s="9"/>
      <c r="S6094" s="9"/>
      <c r="T6094" s="9"/>
      <c r="U6094" s="9"/>
      <c r="V6094" s="9"/>
      <c r="W6094" s="9" t="str">
        <f t="shared" si="192"/>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3"/>
        <v>-</v>
      </c>
      <c r="R6095" s="8"/>
      <c r="S6095" s="8"/>
      <c r="T6095" s="8"/>
      <c r="U6095" s="8"/>
      <c r="V6095" s="8"/>
      <c r="W6095" s="8" t="str">
        <f t="shared" si="192"/>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3"/>
        <v>-</v>
      </c>
      <c r="R6096" s="9"/>
      <c r="S6096" s="9"/>
      <c r="T6096" s="9"/>
      <c r="U6096" s="9"/>
      <c r="V6096" s="9"/>
      <c r="W6096" s="9" t="str">
        <f t="shared" si="192"/>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3"/>
        <v>-</v>
      </c>
      <c r="R6097" s="8"/>
      <c r="S6097" s="8"/>
      <c r="T6097" s="8"/>
      <c r="U6097" s="8"/>
      <c r="V6097" s="8"/>
      <c r="W6097" s="8" t="str">
        <f t="shared" si="192"/>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3"/>
        <v>-</v>
      </c>
      <c r="R6098" s="9"/>
      <c r="S6098" s="9"/>
      <c r="T6098" s="9"/>
      <c r="U6098" s="9"/>
      <c r="V6098" s="9"/>
      <c r="W6098" s="9" t="str">
        <f t="shared" si="192"/>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3"/>
        <v>-</v>
      </c>
      <c r="R6099" s="8"/>
      <c r="S6099" s="8"/>
      <c r="T6099" s="8"/>
      <c r="U6099" s="8"/>
      <c r="V6099" s="8"/>
      <c r="W6099" s="8" t="str">
        <f t="shared" si="192"/>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3"/>
        <v>-</v>
      </c>
      <c r="R6100" s="9"/>
      <c r="S6100" s="9"/>
      <c r="T6100" s="9"/>
      <c r="U6100" s="9"/>
      <c r="V6100" s="9"/>
      <c r="W6100" s="9" t="str">
        <f t="shared" si="192"/>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3"/>
        <v>-</v>
      </c>
      <c r="R6101" s="8"/>
      <c r="S6101" s="8"/>
      <c r="T6101" s="8"/>
      <c r="U6101" s="8"/>
      <c r="V6101" s="8"/>
      <c r="W6101" s="8" t="str">
        <f t="shared" si="192"/>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3"/>
        <v>-</v>
      </c>
      <c r="R6102" s="9"/>
      <c r="S6102" s="9"/>
      <c r="T6102" s="9"/>
      <c r="U6102" s="9"/>
      <c r="V6102" s="9"/>
      <c r="W6102" s="9" t="str">
        <f t="shared" si="192"/>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3"/>
        <v>-</v>
      </c>
      <c r="R6103" s="8"/>
      <c r="S6103" s="8"/>
      <c r="T6103" s="8"/>
      <c r="U6103" s="8"/>
      <c r="V6103" s="8"/>
      <c r="W6103" s="8" t="str">
        <f t="shared" si="192"/>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3"/>
        <v>-</v>
      </c>
      <c r="R6104" s="9"/>
      <c r="S6104" s="9"/>
      <c r="T6104" s="9"/>
      <c r="U6104" s="9"/>
      <c r="V6104" s="9"/>
      <c r="W6104" s="9" t="str">
        <f t="shared" si="192"/>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3"/>
        <v>-</v>
      </c>
      <c r="R6105" s="8"/>
      <c r="S6105" s="8"/>
      <c r="T6105" s="8"/>
      <c r="U6105" s="8"/>
      <c r="V6105" s="8"/>
      <c r="W6105" s="8" t="str">
        <f t="shared" si="192"/>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3"/>
        <v>-</v>
      </c>
      <c r="R6106" s="9"/>
      <c r="S6106" s="9"/>
      <c r="T6106" s="9"/>
      <c r="U6106" s="9"/>
      <c r="V6106" s="9"/>
      <c r="W6106" s="9" t="str">
        <f t="shared" si="192"/>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3"/>
        <v>-</v>
      </c>
      <c r="R6107" s="8"/>
      <c r="S6107" s="8"/>
      <c r="T6107" s="8"/>
      <c r="U6107" s="8"/>
      <c r="V6107" s="8"/>
      <c r="W6107" s="8" t="str">
        <f t="shared" si="192"/>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3"/>
        <v>-</v>
      </c>
      <c r="R6108" s="9"/>
      <c r="S6108" s="9"/>
      <c r="T6108" s="9"/>
      <c r="U6108" s="9"/>
      <c r="V6108" s="9"/>
      <c r="W6108" s="9" t="str">
        <f t="shared" si="192"/>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3"/>
        <v>-</v>
      </c>
      <c r="R6109" s="8"/>
      <c r="S6109" s="8"/>
      <c r="T6109" s="8"/>
      <c r="U6109" s="8"/>
      <c r="V6109" s="8"/>
      <c r="W6109" s="8" t="str">
        <f t="shared" si="192"/>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3"/>
        <v>-</v>
      </c>
      <c r="R6110" s="9"/>
      <c r="S6110" s="9"/>
      <c r="T6110" s="9"/>
      <c r="U6110" s="9"/>
      <c r="V6110" s="9"/>
      <c r="W6110" s="9" t="str">
        <f t="shared" si="192"/>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3"/>
        <v>-</v>
      </c>
      <c r="R6111" s="8"/>
      <c r="S6111" s="8"/>
      <c r="T6111" s="8"/>
      <c r="U6111" s="8"/>
      <c r="V6111" s="8"/>
      <c r="W6111" s="8" t="str">
        <f t="shared" si="192"/>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3"/>
        <v>-</v>
      </c>
      <c r="R6112" s="9"/>
      <c r="S6112" s="9"/>
      <c r="T6112" s="9"/>
      <c r="U6112" s="9"/>
      <c r="V6112" s="9"/>
      <c r="W6112" s="9" t="str">
        <f t="shared" si="192"/>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3"/>
        <v>-</v>
      </c>
      <c r="R6113" s="8"/>
      <c r="S6113" s="8"/>
      <c r="T6113" s="8"/>
      <c r="U6113" s="8"/>
      <c r="V6113" s="8"/>
      <c r="W6113" s="8" t="str">
        <f t="shared" si="192"/>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3"/>
        <v>-</v>
      </c>
      <c r="R6114" s="9"/>
      <c r="S6114" s="9"/>
      <c r="T6114" s="9"/>
      <c r="U6114" s="9"/>
      <c r="V6114" s="9"/>
      <c r="W6114" s="9" t="str">
        <f t="shared" si="192"/>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3"/>
        <v>-</v>
      </c>
      <c r="R6115" s="8"/>
      <c r="S6115" s="8"/>
      <c r="T6115" s="8"/>
      <c r="U6115" s="8"/>
      <c r="V6115" s="8"/>
      <c r="W6115" s="8" t="str">
        <f t="shared" si="192"/>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3"/>
        <v>-</v>
      </c>
      <c r="R6116" s="9"/>
      <c r="S6116" s="9"/>
      <c r="T6116" s="9"/>
      <c r="U6116" s="9"/>
      <c r="V6116" s="9"/>
      <c r="W6116" s="9" t="str">
        <f t="shared" si="192"/>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3"/>
        <v>-</v>
      </c>
      <c r="R6117" s="8"/>
      <c r="S6117" s="8"/>
      <c r="T6117" s="8"/>
      <c r="U6117" s="8"/>
      <c r="V6117" s="8"/>
      <c r="W6117" s="8" t="str">
        <f t="shared" si="192"/>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3"/>
        <v>-</v>
      </c>
      <c r="R6118" s="9"/>
      <c r="S6118" s="9"/>
      <c r="T6118" s="9"/>
      <c r="U6118" s="9"/>
      <c r="V6118" s="9"/>
      <c r="W6118" s="9" t="str">
        <f t="shared" si="192"/>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3"/>
        <v>-</v>
      </c>
      <c r="R6119" s="8"/>
      <c r="S6119" s="8"/>
      <c r="T6119" s="8"/>
      <c r="U6119" s="8"/>
      <c r="V6119" s="8"/>
      <c r="W6119" s="8" t="str">
        <f t="shared" si="192"/>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3"/>
        <v>-</v>
      </c>
      <c r="R6120" s="9"/>
      <c r="S6120" s="9"/>
      <c r="T6120" s="9"/>
      <c r="U6120" s="9"/>
      <c r="V6120" s="9"/>
      <c r="W6120" s="9" t="str">
        <f t="shared" si="192"/>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3"/>
        <v>-</v>
      </c>
      <c r="R6121" s="8"/>
      <c r="S6121" s="8"/>
      <c r="T6121" s="8"/>
      <c r="U6121" s="8"/>
      <c r="V6121" s="8"/>
      <c r="W6121" s="8" t="str">
        <f t="shared" si="192"/>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3"/>
        <v>-</v>
      </c>
      <c r="R6122" s="9"/>
      <c r="S6122" s="9"/>
      <c r="T6122" s="9"/>
      <c r="U6122" s="9"/>
      <c r="V6122" s="9"/>
      <c r="W6122" s="9" t="str">
        <f t="shared" si="192"/>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3"/>
        <v>-</v>
      </c>
      <c r="R6123" s="8"/>
      <c r="S6123" s="8"/>
      <c r="T6123" s="8"/>
      <c r="U6123" s="8"/>
      <c r="V6123" s="8"/>
      <c r="W6123" s="8" t="str">
        <f t="shared" si="192"/>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3"/>
        <v>-</v>
      </c>
      <c r="R6124" s="9"/>
      <c r="S6124" s="9"/>
      <c r="T6124" s="9"/>
      <c r="U6124" s="9"/>
      <c r="V6124" s="9"/>
      <c r="W6124" s="9" t="str">
        <f t="shared" si="192"/>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3"/>
        <v>-</v>
      </c>
      <c r="R6125" s="8"/>
      <c r="S6125" s="8"/>
      <c r="T6125" s="8"/>
      <c r="U6125" s="8"/>
      <c r="V6125" s="8"/>
      <c r="W6125" s="8" t="str">
        <f t="shared" si="192"/>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3"/>
        <v>-</v>
      </c>
      <c r="R6126" s="9"/>
      <c r="S6126" s="9"/>
      <c r="T6126" s="9"/>
      <c r="U6126" s="9"/>
      <c r="V6126" s="9"/>
      <c r="W6126" s="9" t="str">
        <f t="shared" si="192"/>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3"/>
        <v>-</v>
      </c>
      <c r="R6127" s="8"/>
      <c r="S6127" s="8"/>
      <c r="T6127" s="8"/>
      <c r="U6127" s="8"/>
      <c r="V6127" s="8"/>
      <c r="W6127" s="8" t="str">
        <f t="shared" si="192"/>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3"/>
        <v>-</v>
      </c>
      <c r="R6128" s="9"/>
      <c r="S6128" s="9"/>
      <c r="T6128" s="9"/>
      <c r="U6128" s="9"/>
      <c r="V6128" s="9"/>
      <c r="W6128" s="9" t="str">
        <f t="shared" si="192"/>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3"/>
        <v>-</v>
      </c>
      <c r="R6129" s="8"/>
      <c r="S6129" s="8"/>
      <c r="T6129" s="8"/>
      <c r="U6129" s="8"/>
      <c r="V6129" s="8"/>
      <c r="W6129" s="8" t="str">
        <f t="shared" si="192"/>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3"/>
        <v>-</v>
      </c>
      <c r="R6130" s="9"/>
      <c r="S6130" s="9"/>
      <c r="T6130" s="9"/>
      <c r="U6130" s="9"/>
      <c r="V6130" s="9"/>
      <c r="W6130" s="9" t="str">
        <f t="shared" si="192"/>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3"/>
        <v>-</v>
      </c>
      <c r="R6131" s="8"/>
      <c r="S6131" s="8"/>
      <c r="T6131" s="8"/>
      <c r="U6131" s="8"/>
      <c r="V6131" s="8"/>
      <c r="W6131" s="8" t="str">
        <f t="shared" si="192"/>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3"/>
        <v>-</v>
      </c>
      <c r="R6132" s="9"/>
      <c r="S6132" s="9"/>
      <c r="T6132" s="9"/>
      <c r="U6132" s="9"/>
      <c r="V6132" s="9"/>
      <c r="W6132" s="9" t="str">
        <f t="shared" si="192"/>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3"/>
        <v>-</v>
      </c>
      <c r="R6133" s="8"/>
      <c r="S6133" s="8"/>
      <c r="T6133" s="8"/>
      <c r="U6133" s="8"/>
      <c r="V6133" s="8"/>
      <c r="W6133" s="8" t="str">
        <f t="shared" si="192"/>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3"/>
        <v>-</v>
      </c>
      <c r="R6134" s="9"/>
      <c r="S6134" s="9"/>
      <c r="T6134" s="9"/>
      <c r="U6134" s="9"/>
      <c r="V6134" s="9"/>
      <c r="W6134" s="9" t="str">
        <f t="shared" si="192"/>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3"/>
        <v>-</v>
      </c>
      <c r="R6135" s="8"/>
      <c r="S6135" s="8"/>
      <c r="T6135" s="8"/>
      <c r="U6135" s="8"/>
      <c r="V6135" s="8"/>
      <c r="W6135" s="8" t="str">
        <f t="shared" si="192"/>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3"/>
        <v>-</v>
      </c>
      <c r="R6136" s="9"/>
      <c r="S6136" s="9"/>
      <c r="T6136" s="9"/>
      <c r="U6136" s="9"/>
      <c r="V6136" s="9"/>
      <c r="W6136" s="9" t="str">
        <f t="shared" si="192"/>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3"/>
        <v>-</v>
      </c>
      <c r="R6137" s="8"/>
      <c r="S6137" s="8"/>
      <c r="T6137" s="8"/>
      <c r="U6137" s="8"/>
      <c r="V6137" s="8"/>
      <c r="W6137" s="8" t="str">
        <f t="shared" si="192"/>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3"/>
        <v>-</v>
      </c>
      <c r="R6138" s="9"/>
      <c r="S6138" s="9"/>
      <c r="T6138" s="9"/>
      <c r="U6138" s="9"/>
      <c r="V6138" s="9"/>
      <c r="W6138" s="9" t="str">
        <f t="shared" si="192"/>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3"/>
        <v>-</v>
      </c>
      <c r="R6139" s="8"/>
      <c r="S6139" s="8"/>
      <c r="T6139" s="8"/>
      <c r="U6139" s="8"/>
      <c r="V6139" s="8"/>
      <c r="W6139" s="8" t="str">
        <f t="shared" si="192"/>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3"/>
        <v>-</v>
      </c>
      <c r="R6140" s="9"/>
      <c r="S6140" s="9"/>
      <c r="T6140" s="9"/>
      <c r="U6140" s="9"/>
      <c r="V6140" s="9"/>
      <c r="W6140" s="9" t="str">
        <f t="shared" si="192"/>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3"/>
        <v>-</v>
      </c>
      <c r="R6141" s="8"/>
      <c r="S6141" s="8"/>
      <c r="T6141" s="8"/>
      <c r="U6141" s="8"/>
      <c r="V6141" s="8"/>
      <c r="W6141" s="8" t="str">
        <f t="shared" si="192"/>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3"/>
        <v>-</v>
      </c>
      <c r="R6142" s="9"/>
      <c r="S6142" s="9"/>
      <c r="T6142" s="9"/>
      <c r="U6142" s="9"/>
      <c r="V6142" s="9"/>
      <c r="W6142" s="9" t="str">
        <f t="shared" si="192"/>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3"/>
        <v>-</v>
      </c>
      <c r="R6143" s="8"/>
      <c r="S6143" s="8"/>
      <c r="T6143" s="8"/>
      <c r="U6143" s="8"/>
      <c r="V6143" s="8"/>
      <c r="W6143" s="8" t="str">
        <f t="shared" si="192"/>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3"/>
        <v>-</v>
      </c>
      <c r="R6144" s="9"/>
      <c r="S6144" s="9"/>
      <c r="T6144" s="9"/>
      <c r="U6144" s="9"/>
      <c r="V6144" s="9"/>
      <c r="W6144" s="9" t="str">
        <f t="shared" si="192"/>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3"/>
        <v>-</v>
      </c>
      <c r="R6145" s="8"/>
      <c r="S6145" s="8"/>
      <c r="T6145" s="8"/>
      <c r="U6145" s="8"/>
      <c r="V6145" s="8"/>
      <c r="W6145" s="8" t="str">
        <f t="shared" si="192"/>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3"/>
        <v>-</v>
      </c>
      <c r="R6146" s="9"/>
      <c r="S6146" s="9"/>
      <c r="T6146" s="9"/>
      <c r="U6146" s="9"/>
      <c r="V6146" s="9"/>
      <c r="W6146" s="9" t="str">
        <f t="shared" si="192"/>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3"/>
        <v>-</v>
      </c>
      <c r="R6147" s="8"/>
      <c r="S6147" s="8"/>
      <c r="T6147" s="8"/>
      <c r="U6147" s="8"/>
      <c r="V6147" s="8"/>
      <c r="W6147" s="8" t="str">
        <f t="shared" si="192"/>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3"/>
        <v>-</v>
      </c>
      <c r="R6148" s="9"/>
      <c r="S6148" s="9"/>
      <c r="T6148" s="9"/>
      <c r="U6148" s="9"/>
      <c r="V6148" s="9"/>
      <c r="W6148" s="9" t="str">
        <f t="shared" si="192"/>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3"/>
        <v>-</v>
      </c>
      <c r="R6149" s="8"/>
      <c r="S6149" s="8"/>
      <c r="T6149" s="8"/>
      <c r="U6149" s="8"/>
      <c r="V6149" s="8"/>
      <c r="W6149" s="8" t="str">
        <f t="shared" ref="W6149:W6212" si="194">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5">IF(B6150&gt;1/1/1900, (IF(R6150="Closed",(DATEDIF(B6150,P6150,"d"))-(DATEDIF(M6150,O6150,"d")),IF(OR(R6150="Pending",ISBLANK(P6150)),TODAY()-B6150))),"-")</f>
        <v>-</v>
      </c>
      <c r="R6150" s="9"/>
      <c r="S6150" s="9"/>
      <c r="T6150" s="9"/>
      <c r="U6150" s="9"/>
      <c r="V6150" s="9"/>
      <c r="W6150" s="9" t="str">
        <f t="shared" si="194"/>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5"/>
        <v>-</v>
      </c>
      <c r="R6151" s="8"/>
      <c r="S6151" s="8"/>
      <c r="T6151" s="8"/>
      <c r="U6151" s="8"/>
      <c r="V6151" s="8"/>
      <c r="W6151" s="8" t="str">
        <f t="shared" si="194"/>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5"/>
        <v>-</v>
      </c>
      <c r="R6152" s="9"/>
      <c r="S6152" s="9"/>
      <c r="T6152" s="9"/>
      <c r="U6152" s="9"/>
      <c r="V6152" s="9"/>
      <c r="W6152" s="9" t="str">
        <f t="shared" si="194"/>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5"/>
        <v>-</v>
      </c>
      <c r="R6153" s="8"/>
      <c r="S6153" s="8"/>
      <c r="T6153" s="8"/>
      <c r="U6153" s="8"/>
      <c r="V6153" s="8"/>
      <c r="W6153" s="8" t="str">
        <f t="shared" si="194"/>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5"/>
        <v>-</v>
      </c>
      <c r="R6154" s="9"/>
      <c r="S6154" s="9"/>
      <c r="T6154" s="9"/>
      <c r="U6154" s="9"/>
      <c r="V6154" s="9"/>
      <c r="W6154" s="9" t="str">
        <f t="shared" si="194"/>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5"/>
        <v>-</v>
      </c>
      <c r="R6155" s="8"/>
      <c r="S6155" s="8"/>
      <c r="T6155" s="8"/>
      <c r="U6155" s="8"/>
      <c r="V6155" s="8"/>
      <c r="W6155" s="8" t="str">
        <f t="shared" si="194"/>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5"/>
        <v>-</v>
      </c>
      <c r="R6156" s="9"/>
      <c r="S6156" s="9"/>
      <c r="T6156" s="9"/>
      <c r="U6156" s="9"/>
      <c r="V6156" s="9"/>
      <c r="W6156" s="9" t="str">
        <f t="shared" si="194"/>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5"/>
        <v>-</v>
      </c>
      <c r="R6157" s="8"/>
      <c r="S6157" s="8"/>
      <c r="T6157" s="8"/>
      <c r="U6157" s="8"/>
      <c r="V6157" s="8"/>
      <c r="W6157" s="8" t="str">
        <f t="shared" si="194"/>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5"/>
        <v>-</v>
      </c>
      <c r="R6158" s="9"/>
      <c r="S6158" s="9"/>
      <c r="T6158" s="9"/>
      <c r="U6158" s="9"/>
      <c r="V6158" s="9"/>
      <c r="W6158" s="9" t="str">
        <f t="shared" si="194"/>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5"/>
        <v>-</v>
      </c>
      <c r="R6159" s="8"/>
      <c r="S6159" s="8"/>
      <c r="T6159" s="8"/>
      <c r="U6159" s="8"/>
      <c r="V6159" s="8"/>
      <c r="W6159" s="8" t="str">
        <f t="shared" si="194"/>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5"/>
        <v>-</v>
      </c>
      <c r="R6160" s="9"/>
      <c r="S6160" s="9"/>
      <c r="T6160" s="9"/>
      <c r="U6160" s="9"/>
      <c r="V6160" s="9"/>
      <c r="W6160" s="9" t="str">
        <f t="shared" si="194"/>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5"/>
        <v>-</v>
      </c>
      <c r="R6161" s="8"/>
      <c r="S6161" s="8"/>
      <c r="T6161" s="8"/>
      <c r="U6161" s="8"/>
      <c r="V6161" s="8"/>
      <c r="W6161" s="8" t="str">
        <f t="shared" si="194"/>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5"/>
        <v>-</v>
      </c>
      <c r="R6162" s="9"/>
      <c r="S6162" s="9"/>
      <c r="T6162" s="9"/>
      <c r="U6162" s="9"/>
      <c r="V6162" s="9"/>
      <c r="W6162" s="9" t="str">
        <f t="shared" si="194"/>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5"/>
        <v>-</v>
      </c>
      <c r="R6163" s="8"/>
      <c r="S6163" s="8"/>
      <c r="T6163" s="8"/>
      <c r="U6163" s="8"/>
      <c r="V6163" s="8"/>
      <c r="W6163" s="8" t="str">
        <f t="shared" si="194"/>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5"/>
        <v>-</v>
      </c>
      <c r="R6164" s="9"/>
      <c r="S6164" s="9"/>
      <c r="T6164" s="9"/>
      <c r="U6164" s="9"/>
      <c r="V6164" s="9"/>
      <c r="W6164" s="9" t="str">
        <f t="shared" si="194"/>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5"/>
        <v>-</v>
      </c>
      <c r="R6165" s="8"/>
      <c r="S6165" s="8"/>
      <c r="T6165" s="8"/>
      <c r="U6165" s="8"/>
      <c r="V6165" s="8"/>
      <c r="W6165" s="8" t="str">
        <f t="shared" si="194"/>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5"/>
        <v>-</v>
      </c>
      <c r="R6166" s="9"/>
      <c r="S6166" s="9"/>
      <c r="T6166" s="9"/>
      <c r="U6166" s="9"/>
      <c r="V6166" s="9"/>
      <c r="W6166" s="9" t="str">
        <f t="shared" si="194"/>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5"/>
        <v>-</v>
      </c>
      <c r="R6167" s="8"/>
      <c r="S6167" s="8"/>
      <c r="T6167" s="8"/>
      <c r="U6167" s="8"/>
      <c r="V6167" s="8"/>
      <c r="W6167" s="8" t="str">
        <f t="shared" si="194"/>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5"/>
        <v>-</v>
      </c>
      <c r="R6168" s="9"/>
      <c r="S6168" s="9"/>
      <c r="T6168" s="9"/>
      <c r="U6168" s="9"/>
      <c r="V6168" s="9"/>
      <c r="W6168" s="9" t="str">
        <f t="shared" si="194"/>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5"/>
        <v>-</v>
      </c>
      <c r="R6169" s="8"/>
      <c r="S6169" s="8"/>
      <c r="T6169" s="8"/>
      <c r="U6169" s="8"/>
      <c r="V6169" s="8"/>
      <c r="W6169" s="8" t="str">
        <f t="shared" si="194"/>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5"/>
        <v>-</v>
      </c>
      <c r="R6170" s="9"/>
      <c r="S6170" s="9"/>
      <c r="T6170" s="9"/>
      <c r="U6170" s="9"/>
      <c r="V6170" s="9"/>
      <c r="W6170" s="9" t="str">
        <f t="shared" si="194"/>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5"/>
        <v>-</v>
      </c>
      <c r="R6171" s="8"/>
      <c r="S6171" s="8"/>
      <c r="T6171" s="8"/>
      <c r="U6171" s="8"/>
      <c r="V6171" s="8"/>
      <c r="W6171" s="8" t="str">
        <f t="shared" si="194"/>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5"/>
        <v>-</v>
      </c>
      <c r="R6172" s="9"/>
      <c r="S6172" s="9"/>
      <c r="T6172" s="9"/>
      <c r="U6172" s="9"/>
      <c r="V6172" s="9"/>
      <c r="W6172" s="9" t="str">
        <f t="shared" si="194"/>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5"/>
        <v>-</v>
      </c>
      <c r="R6173" s="8"/>
      <c r="S6173" s="8"/>
      <c r="T6173" s="8"/>
      <c r="U6173" s="8"/>
      <c r="V6173" s="8"/>
      <c r="W6173" s="8" t="str">
        <f t="shared" si="194"/>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5"/>
        <v>-</v>
      </c>
      <c r="R6174" s="9"/>
      <c r="S6174" s="9"/>
      <c r="T6174" s="9"/>
      <c r="U6174" s="9"/>
      <c r="V6174" s="9"/>
      <c r="W6174" s="9" t="str">
        <f t="shared" si="194"/>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5"/>
        <v>-</v>
      </c>
      <c r="R6175" s="8"/>
      <c r="S6175" s="8"/>
      <c r="T6175" s="8"/>
      <c r="U6175" s="8"/>
      <c r="V6175" s="8"/>
      <c r="W6175" s="8" t="str">
        <f t="shared" si="194"/>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5"/>
        <v>-</v>
      </c>
      <c r="R6176" s="9"/>
      <c r="S6176" s="9"/>
      <c r="T6176" s="9"/>
      <c r="U6176" s="9"/>
      <c r="V6176" s="9"/>
      <c r="W6176" s="9" t="str">
        <f t="shared" si="194"/>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5"/>
        <v>-</v>
      </c>
      <c r="R6177" s="8"/>
      <c r="S6177" s="8"/>
      <c r="T6177" s="8"/>
      <c r="U6177" s="8"/>
      <c r="V6177" s="8"/>
      <c r="W6177" s="8" t="str">
        <f t="shared" si="194"/>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5"/>
        <v>-</v>
      </c>
      <c r="R6178" s="9"/>
      <c r="S6178" s="9"/>
      <c r="T6178" s="9"/>
      <c r="U6178" s="9"/>
      <c r="V6178" s="9"/>
      <c r="W6178" s="9" t="str">
        <f t="shared" si="194"/>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5"/>
        <v>-</v>
      </c>
      <c r="R6179" s="8"/>
      <c r="S6179" s="8"/>
      <c r="T6179" s="8"/>
      <c r="U6179" s="8"/>
      <c r="V6179" s="8"/>
      <c r="W6179" s="8" t="str">
        <f t="shared" si="194"/>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5"/>
        <v>-</v>
      </c>
      <c r="R6180" s="9"/>
      <c r="S6180" s="9"/>
      <c r="T6180" s="9"/>
      <c r="U6180" s="9"/>
      <c r="V6180" s="9"/>
      <c r="W6180" s="9" t="str">
        <f t="shared" si="194"/>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5"/>
        <v>-</v>
      </c>
      <c r="R6181" s="8"/>
      <c r="S6181" s="8"/>
      <c r="T6181" s="8"/>
      <c r="U6181" s="8"/>
      <c r="V6181" s="8"/>
      <c r="W6181" s="8" t="str">
        <f t="shared" si="194"/>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5"/>
        <v>-</v>
      </c>
      <c r="R6182" s="9"/>
      <c r="S6182" s="9"/>
      <c r="T6182" s="9"/>
      <c r="U6182" s="9"/>
      <c r="V6182" s="9"/>
      <c r="W6182" s="9" t="str">
        <f t="shared" si="194"/>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5"/>
        <v>-</v>
      </c>
      <c r="R6183" s="8"/>
      <c r="S6183" s="8"/>
      <c r="T6183" s="8"/>
      <c r="U6183" s="8"/>
      <c r="V6183" s="8"/>
      <c r="W6183" s="8" t="str">
        <f t="shared" si="194"/>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5"/>
        <v>-</v>
      </c>
      <c r="R6184" s="9"/>
      <c r="S6184" s="9"/>
      <c r="T6184" s="9"/>
      <c r="U6184" s="9"/>
      <c r="V6184" s="9"/>
      <c r="W6184" s="9" t="str">
        <f t="shared" si="194"/>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5"/>
        <v>-</v>
      </c>
      <c r="R6185" s="8"/>
      <c r="S6185" s="8"/>
      <c r="T6185" s="8"/>
      <c r="U6185" s="8"/>
      <c r="V6185" s="8"/>
      <c r="W6185" s="8" t="str">
        <f t="shared" si="194"/>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5"/>
        <v>-</v>
      </c>
      <c r="R6186" s="9"/>
      <c r="S6186" s="9"/>
      <c r="T6186" s="9"/>
      <c r="U6186" s="9"/>
      <c r="V6186" s="9"/>
      <c r="W6186" s="9" t="str">
        <f t="shared" si="194"/>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5"/>
        <v>-</v>
      </c>
      <c r="R6187" s="8"/>
      <c r="S6187" s="8"/>
      <c r="T6187" s="8"/>
      <c r="U6187" s="8"/>
      <c r="V6187" s="8"/>
      <c r="W6187" s="8" t="str">
        <f t="shared" si="194"/>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5"/>
        <v>-</v>
      </c>
      <c r="R6188" s="9"/>
      <c r="S6188" s="9"/>
      <c r="T6188" s="9"/>
      <c r="U6188" s="9"/>
      <c r="V6188" s="9"/>
      <c r="W6188" s="9" t="str">
        <f t="shared" si="194"/>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5"/>
        <v>-</v>
      </c>
      <c r="R6189" s="8"/>
      <c r="S6189" s="8"/>
      <c r="T6189" s="8"/>
      <c r="U6189" s="8"/>
      <c r="V6189" s="8"/>
      <c r="W6189" s="8" t="str">
        <f t="shared" si="194"/>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5"/>
        <v>-</v>
      </c>
      <c r="R6190" s="9"/>
      <c r="S6190" s="9"/>
      <c r="T6190" s="9"/>
      <c r="U6190" s="9"/>
      <c r="V6190" s="9"/>
      <c r="W6190" s="9" t="str">
        <f t="shared" si="194"/>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5"/>
        <v>-</v>
      </c>
      <c r="R6191" s="8"/>
      <c r="S6191" s="8"/>
      <c r="T6191" s="8"/>
      <c r="U6191" s="8"/>
      <c r="V6191" s="8"/>
      <c r="W6191" s="8" t="str">
        <f t="shared" si="194"/>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5"/>
        <v>-</v>
      </c>
      <c r="R6192" s="9"/>
      <c r="S6192" s="9"/>
      <c r="T6192" s="9"/>
      <c r="U6192" s="9"/>
      <c r="V6192" s="9"/>
      <c r="W6192" s="9" t="str">
        <f t="shared" si="194"/>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5"/>
        <v>-</v>
      </c>
      <c r="R6193" s="8"/>
      <c r="S6193" s="8"/>
      <c r="T6193" s="8"/>
      <c r="U6193" s="8"/>
      <c r="V6193" s="8"/>
      <c r="W6193" s="8" t="str">
        <f t="shared" si="194"/>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5"/>
        <v>-</v>
      </c>
      <c r="R6194" s="9"/>
      <c r="S6194" s="9"/>
      <c r="T6194" s="9"/>
      <c r="U6194" s="9"/>
      <c r="V6194" s="9"/>
      <c r="W6194" s="9" t="str">
        <f t="shared" si="194"/>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5"/>
        <v>-</v>
      </c>
      <c r="R6195" s="8"/>
      <c r="S6195" s="8"/>
      <c r="T6195" s="8"/>
      <c r="U6195" s="8"/>
      <c r="V6195" s="8"/>
      <c r="W6195" s="8" t="str">
        <f t="shared" si="194"/>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5"/>
        <v>-</v>
      </c>
      <c r="R6196" s="9"/>
      <c r="S6196" s="9"/>
      <c r="T6196" s="9"/>
      <c r="U6196" s="9"/>
      <c r="V6196" s="9"/>
      <c r="W6196" s="9" t="str">
        <f t="shared" si="194"/>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5"/>
        <v>-</v>
      </c>
      <c r="R6197" s="8"/>
      <c r="S6197" s="8"/>
      <c r="T6197" s="8"/>
      <c r="U6197" s="8"/>
      <c r="V6197" s="8"/>
      <c r="W6197" s="8" t="str">
        <f t="shared" si="194"/>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5"/>
        <v>-</v>
      </c>
      <c r="R6198" s="9"/>
      <c r="S6198" s="9"/>
      <c r="T6198" s="9"/>
      <c r="U6198" s="9"/>
      <c r="V6198" s="9"/>
      <c r="W6198" s="9" t="str">
        <f t="shared" si="194"/>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5"/>
        <v>-</v>
      </c>
      <c r="R6199" s="8"/>
      <c r="S6199" s="8"/>
      <c r="T6199" s="8"/>
      <c r="U6199" s="8"/>
      <c r="V6199" s="8"/>
      <c r="W6199" s="8" t="str">
        <f t="shared" si="194"/>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5"/>
        <v>-</v>
      </c>
      <c r="R6200" s="9"/>
      <c r="S6200" s="9"/>
      <c r="T6200" s="9"/>
      <c r="U6200" s="9"/>
      <c r="V6200" s="9"/>
      <c r="W6200" s="9" t="str">
        <f t="shared" si="194"/>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5"/>
        <v>-</v>
      </c>
      <c r="R6201" s="8"/>
      <c r="S6201" s="8"/>
      <c r="T6201" s="8"/>
      <c r="U6201" s="8"/>
      <c r="V6201" s="8"/>
      <c r="W6201" s="8" t="str">
        <f t="shared" si="194"/>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5"/>
        <v>-</v>
      </c>
      <c r="R6202" s="9"/>
      <c r="S6202" s="9"/>
      <c r="T6202" s="9"/>
      <c r="U6202" s="9"/>
      <c r="V6202" s="9"/>
      <c r="W6202" s="9" t="str">
        <f t="shared" si="194"/>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5"/>
        <v>-</v>
      </c>
      <c r="R6203" s="8"/>
      <c r="S6203" s="8"/>
      <c r="T6203" s="8"/>
      <c r="U6203" s="8"/>
      <c r="V6203" s="8"/>
      <c r="W6203" s="8" t="str">
        <f t="shared" si="194"/>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5"/>
        <v>-</v>
      </c>
      <c r="R6204" s="9"/>
      <c r="S6204" s="9"/>
      <c r="T6204" s="9"/>
      <c r="U6204" s="9"/>
      <c r="V6204" s="9"/>
      <c r="W6204" s="9" t="str">
        <f t="shared" si="194"/>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5"/>
        <v>-</v>
      </c>
      <c r="R6205" s="8"/>
      <c r="S6205" s="8"/>
      <c r="T6205" s="8"/>
      <c r="U6205" s="8"/>
      <c r="V6205" s="8"/>
      <c r="W6205" s="8" t="str">
        <f t="shared" si="194"/>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5"/>
        <v>-</v>
      </c>
      <c r="R6206" s="9"/>
      <c r="S6206" s="9"/>
      <c r="T6206" s="9"/>
      <c r="U6206" s="9"/>
      <c r="V6206" s="9"/>
      <c r="W6206" s="9" t="str">
        <f t="shared" si="194"/>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5"/>
        <v>-</v>
      </c>
      <c r="R6207" s="8"/>
      <c r="S6207" s="8"/>
      <c r="T6207" s="8"/>
      <c r="U6207" s="8"/>
      <c r="V6207" s="8"/>
      <c r="W6207" s="8" t="str">
        <f t="shared" si="194"/>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5"/>
        <v>-</v>
      </c>
      <c r="R6208" s="9"/>
      <c r="S6208" s="9"/>
      <c r="T6208" s="9"/>
      <c r="U6208" s="9"/>
      <c r="V6208" s="9"/>
      <c r="W6208" s="9" t="str">
        <f t="shared" si="194"/>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5"/>
        <v>-</v>
      </c>
      <c r="R6209" s="8"/>
      <c r="S6209" s="8"/>
      <c r="T6209" s="8"/>
      <c r="U6209" s="8"/>
      <c r="V6209" s="8"/>
      <c r="W6209" s="8" t="str">
        <f t="shared" si="194"/>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5"/>
        <v>-</v>
      </c>
      <c r="R6210" s="9"/>
      <c r="S6210" s="9"/>
      <c r="T6210" s="9"/>
      <c r="U6210" s="9"/>
      <c r="V6210" s="9"/>
      <c r="W6210" s="9" t="str">
        <f t="shared" si="194"/>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5"/>
        <v>-</v>
      </c>
      <c r="R6211" s="8"/>
      <c r="S6211" s="8"/>
      <c r="T6211" s="8"/>
      <c r="U6211" s="8"/>
      <c r="V6211" s="8"/>
      <c r="W6211" s="8" t="str">
        <f t="shared" si="194"/>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5"/>
        <v>-</v>
      </c>
      <c r="R6212" s="9"/>
      <c r="S6212" s="9"/>
      <c r="T6212" s="9"/>
      <c r="U6212" s="9"/>
      <c r="V6212" s="9"/>
      <c r="W6212" s="9" t="str">
        <f t="shared" si="194"/>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5"/>
        <v>-</v>
      </c>
      <c r="R6213" s="8"/>
      <c r="S6213" s="8"/>
      <c r="T6213" s="8"/>
      <c r="U6213" s="8"/>
      <c r="V6213" s="8"/>
      <c r="W6213" s="8" t="str">
        <f t="shared" ref="W6213:W6276" si="196">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7">IF(B6214&gt;1/1/1900, (IF(R6214="Closed",(DATEDIF(B6214,P6214,"d"))-(DATEDIF(M6214,O6214,"d")),IF(OR(R6214="Pending",ISBLANK(P6214)),TODAY()-B6214))),"-")</f>
        <v>-</v>
      </c>
      <c r="R6214" s="9"/>
      <c r="S6214" s="9"/>
      <c r="T6214" s="9"/>
      <c r="U6214" s="9"/>
      <c r="V6214" s="9"/>
      <c r="W6214" s="9" t="str">
        <f t="shared" si="196"/>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7"/>
        <v>-</v>
      </c>
      <c r="R6215" s="8"/>
      <c r="S6215" s="8"/>
      <c r="T6215" s="8"/>
      <c r="U6215" s="8"/>
      <c r="V6215" s="8"/>
      <c r="W6215" s="8" t="str">
        <f t="shared" si="196"/>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7"/>
        <v>-</v>
      </c>
      <c r="R6216" s="9"/>
      <c r="S6216" s="9"/>
      <c r="T6216" s="9"/>
      <c r="U6216" s="9"/>
      <c r="V6216" s="9"/>
      <c r="W6216" s="9" t="str">
        <f t="shared" si="196"/>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7"/>
        <v>-</v>
      </c>
      <c r="R6217" s="8"/>
      <c r="S6217" s="8"/>
      <c r="T6217" s="8"/>
      <c r="U6217" s="8"/>
      <c r="V6217" s="8"/>
      <c r="W6217" s="8" t="str">
        <f t="shared" si="196"/>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7"/>
        <v>-</v>
      </c>
      <c r="R6218" s="9"/>
      <c r="S6218" s="9"/>
      <c r="T6218" s="9"/>
      <c r="U6218" s="9"/>
      <c r="V6218" s="9"/>
      <c r="W6218" s="9" t="str">
        <f t="shared" si="196"/>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7"/>
        <v>-</v>
      </c>
      <c r="R6219" s="8"/>
      <c r="S6219" s="8"/>
      <c r="T6219" s="8"/>
      <c r="U6219" s="8"/>
      <c r="V6219" s="8"/>
      <c r="W6219" s="8" t="str">
        <f t="shared" si="196"/>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7"/>
        <v>-</v>
      </c>
      <c r="R6220" s="9"/>
      <c r="S6220" s="9"/>
      <c r="T6220" s="9"/>
      <c r="U6220" s="9"/>
      <c r="V6220" s="9"/>
      <c r="W6220" s="9" t="str">
        <f t="shared" si="196"/>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7"/>
        <v>-</v>
      </c>
      <c r="R6221" s="8"/>
      <c r="S6221" s="8"/>
      <c r="T6221" s="8"/>
      <c r="U6221" s="8"/>
      <c r="V6221" s="8"/>
      <c r="W6221" s="8" t="str">
        <f t="shared" si="196"/>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7"/>
        <v>-</v>
      </c>
      <c r="R6222" s="9"/>
      <c r="S6222" s="9"/>
      <c r="T6222" s="9"/>
      <c r="U6222" s="9"/>
      <c r="V6222" s="9"/>
      <c r="W6222" s="9" t="str">
        <f t="shared" si="196"/>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7"/>
        <v>-</v>
      </c>
      <c r="R6223" s="8"/>
      <c r="S6223" s="8"/>
      <c r="T6223" s="8"/>
      <c r="U6223" s="8"/>
      <c r="V6223" s="8"/>
      <c r="W6223" s="8" t="str">
        <f t="shared" si="196"/>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7"/>
        <v>-</v>
      </c>
      <c r="R6224" s="9"/>
      <c r="S6224" s="9"/>
      <c r="T6224" s="9"/>
      <c r="U6224" s="9"/>
      <c r="V6224" s="9"/>
      <c r="W6224" s="9" t="str">
        <f t="shared" si="196"/>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7"/>
        <v>-</v>
      </c>
      <c r="R6225" s="8"/>
      <c r="S6225" s="8"/>
      <c r="T6225" s="8"/>
      <c r="U6225" s="8"/>
      <c r="V6225" s="8"/>
      <c r="W6225" s="8" t="str">
        <f t="shared" si="196"/>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7"/>
        <v>-</v>
      </c>
      <c r="R6226" s="9"/>
      <c r="S6226" s="9"/>
      <c r="T6226" s="9"/>
      <c r="U6226" s="9"/>
      <c r="V6226" s="9"/>
      <c r="W6226" s="9" t="str">
        <f t="shared" si="196"/>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7"/>
        <v>-</v>
      </c>
      <c r="R6227" s="8"/>
      <c r="S6227" s="8"/>
      <c r="T6227" s="8"/>
      <c r="U6227" s="8"/>
      <c r="V6227" s="8"/>
      <c r="W6227" s="8" t="str">
        <f t="shared" si="196"/>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7"/>
        <v>-</v>
      </c>
      <c r="R6228" s="9"/>
      <c r="S6228" s="9"/>
      <c r="T6228" s="9"/>
      <c r="U6228" s="9"/>
      <c r="V6228" s="9"/>
      <c r="W6228" s="9" t="str">
        <f t="shared" si="196"/>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7"/>
        <v>-</v>
      </c>
      <c r="R6229" s="8"/>
      <c r="S6229" s="8"/>
      <c r="T6229" s="8"/>
      <c r="U6229" s="8"/>
      <c r="V6229" s="8"/>
      <c r="W6229" s="8" t="str">
        <f t="shared" si="196"/>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7"/>
        <v>-</v>
      </c>
      <c r="R6230" s="9"/>
      <c r="S6230" s="9"/>
      <c r="T6230" s="9"/>
      <c r="U6230" s="9"/>
      <c r="V6230" s="9"/>
      <c r="W6230" s="9" t="str">
        <f t="shared" si="196"/>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7"/>
        <v>-</v>
      </c>
      <c r="R6231" s="8"/>
      <c r="S6231" s="8"/>
      <c r="T6231" s="8"/>
      <c r="U6231" s="8"/>
      <c r="V6231" s="8"/>
      <c r="W6231" s="8" t="str">
        <f t="shared" si="196"/>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7"/>
        <v>-</v>
      </c>
      <c r="R6232" s="9"/>
      <c r="S6232" s="9"/>
      <c r="T6232" s="9"/>
      <c r="U6232" s="9"/>
      <c r="V6232" s="9"/>
      <c r="W6232" s="9" t="str">
        <f t="shared" si="196"/>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7"/>
        <v>-</v>
      </c>
      <c r="R6233" s="8"/>
      <c r="S6233" s="8"/>
      <c r="T6233" s="8"/>
      <c r="U6233" s="8"/>
      <c r="V6233" s="8"/>
      <c r="W6233" s="8" t="str">
        <f t="shared" si="196"/>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7"/>
        <v>-</v>
      </c>
      <c r="R6234" s="9"/>
      <c r="S6234" s="9"/>
      <c r="T6234" s="9"/>
      <c r="U6234" s="9"/>
      <c r="V6234" s="9"/>
      <c r="W6234" s="9" t="str">
        <f t="shared" si="196"/>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7"/>
        <v>-</v>
      </c>
      <c r="R6235" s="8"/>
      <c r="S6235" s="8"/>
      <c r="T6235" s="8"/>
      <c r="U6235" s="8"/>
      <c r="V6235" s="8"/>
      <c r="W6235" s="8" t="str">
        <f t="shared" si="196"/>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7"/>
        <v>-</v>
      </c>
      <c r="R6236" s="9"/>
      <c r="S6236" s="9"/>
      <c r="T6236" s="9"/>
      <c r="U6236" s="9"/>
      <c r="V6236" s="9"/>
      <c r="W6236" s="9" t="str">
        <f t="shared" si="196"/>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7"/>
        <v>-</v>
      </c>
      <c r="R6237" s="8"/>
      <c r="S6237" s="8"/>
      <c r="T6237" s="8"/>
      <c r="U6237" s="8"/>
      <c r="V6237" s="8"/>
      <c r="W6237" s="8" t="str">
        <f t="shared" si="196"/>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7"/>
        <v>-</v>
      </c>
      <c r="R6238" s="9"/>
      <c r="S6238" s="9"/>
      <c r="T6238" s="9"/>
      <c r="U6238" s="9"/>
      <c r="V6238" s="9"/>
      <c r="W6238" s="9" t="str">
        <f t="shared" si="196"/>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7"/>
        <v>-</v>
      </c>
      <c r="R6239" s="8"/>
      <c r="S6239" s="8"/>
      <c r="T6239" s="8"/>
      <c r="U6239" s="8"/>
      <c r="V6239" s="8"/>
      <c r="W6239" s="8" t="str">
        <f t="shared" si="196"/>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7"/>
        <v>-</v>
      </c>
      <c r="R6240" s="9"/>
      <c r="S6240" s="9"/>
      <c r="T6240" s="9"/>
      <c r="U6240" s="9"/>
      <c r="V6240" s="9"/>
      <c r="W6240" s="9" t="str">
        <f t="shared" si="196"/>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7"/>
        <v>-</v>
      </c>
      <c r="R6241" s="8"/>
      <c r="S6241" s="8"/>
      <c r="T6241" s="8"/>
      <c r="U6241" s="8"/>
      <c r="V6241" s="8"/>
      <c r="W6241" s="8" t="str">
        <f t="shared" si="196"/>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7"/>
        <v>-</v>
      </c>
      <c r="R6242" s="9"/>
      <c r="S6242" s="9"/>
      <c r="T6242" s="9"/>
      <c r="U6242" s="9"/>
      <c r="V6242" s="9"/>
      <c r="W6242" s="9" t="str">
        <f t="shared" si="196"/>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7"/>
        <v>-</v>
      </c>
      <c r="R6243" s="8"/>
      <c r="S6243" s="8"/>
      <c r="T6243" s="8"/>
      <c r="U6243" s="8"/>
      <c r="V6243" s="8"/>
      <c r="W6243" s="8" t="str">
        <f t="shared" si="196"/>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7"/>
        <v>-</v>
      </c>
      <c r="R6244" s="9"/>
      <c r="S6244" s="9"/>
      <c r="T6244" s="9"/>
      <c r="U6244" s="9"/>
      <c r="V6244" s="9"/>
      <c r="W6244" s="9" t="str">
        <f t="shared" si="196"/>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7"/>
        <v>-</v>
      </c>
      <c r="R6245" s="8"/>
      <c r="S6245" s="8"/>
      <c r="T6245" s="8"/>
      <c r="U6245" s="8"/>
      <c r="V6245" s="8"/>
      <c r="W6245" s="8" t="str">
        <f t="shared" si="196"/>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7"/>
        <v>-</v>
      </c>
      <c r="R6246" s="9"/>
      <c r="S6246" s="9"/>
      <c r="T6246" s="9"/>
      <c r="U6246" s="9"/>
      <c r="V6246" s="9"/>
      <c r="W6246" s="9" t="str">
        <f t="shared" si="196"/>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7"/>
        <v>-</v>
      </c>
      <c r="R6247" s="8"/>
      <c r="S6247" s="8"/>
      <c r="T6247" s="8"/>
      <c r="U6247" s="8"/>
      <c r="V6247" s="8"/>
      <c r="W6247" s="8" t="str">
        <f t="shared" si="196"/>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7"/>
        <v>-</v>
      </c>
      <c r="R6248" s="9"/>
      <c r="S6248" s="9"/>
      <c r="T6248" s="9"/>
      <c r="U6248" s="9"/>
      <c r="V6248" s="9"/>
      <c r="W6248" s="9" t="str">
        <f t="shared" si="196"/>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7"/>
        <v>-</v>
      </c>
      <c r="R6249" s="8"/>
      <c r="S6249" s="8"/>
      <c r="T6249" s="8"/>
      <c r="U6249" s="8"/>
      <c r="V6249" s="8"/>
      <c r="W6249" s="8" t="str">
        <f t="shared" si="196"/>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7"/>
        <v>-</v>
      </c>
      <c r="R6250" s="9"/>
      <c r="S6250" s="9"/>
      <c r="T6250" s="9"/>
      <c r="U6250" s="9"/>
      <c r="V6250" s="9"/>
      <c r="W6250" s="9" t="str">
        <f t="shared" si="196"/>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7"/>
        <v>-</v>
      </c>
      <c r="R6251" s="8"/>
      <c r="S6251" s="8"/>
      <c r="T6251" s="8"/>
      <c r="U6251" s="8"/>
      <c r="V6251" s="8"/>
      <c r="W6251" s="8" t="str">
        <f t="shared" si="196"/>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7"/>
        <v>-</v>
      </c>
      <c r="R6252" s="9"/>
      <c r="S6252" s="9"/>
      <c r="T6252" s="9"/>
      <c r="U6252" s="9"/>
      <c r="V6252" s="9"/>
      <c r="W6252" s="9" t="str">
        <f t="shared" si="196"/>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7"/>
        <v>-</v>
      </c>
      <c r="R6253" s="8"/>
      <c r="S6253" s="8"/>
      <c r="T6253" s="8"/>
      <c r="U6253" s="8"/>
      <c r="V6253" s="8"/>
      <c r="W6253" s="8" t="str">
        <f t="shared" si="196"/>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7"/>
        <v>-</v>
      </c>
      <c r="R6254" s="9"/>
      <c r="S6254" s="9"/>
      <c r="T6254" s="9"/>
      <c r="U6254" s="9"/>
      <c r="V6254" s="9"/>
      <c r="W6254" s="9" t="str">
        <f t="shared" si="196"/>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7"/>
        <v>-</v>
      </c>
      <c r="R6255" s="8"/>
      <c r="S6255" s="8"/>
      <c r="T6255" s="8"/>
      <c r="U6255" s="8"/>
      <c r="V6255" s="8"/>
      <c r="W6255" s="8" t="str">
        <f t="shared" si="196"/>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7"/>
        <v>-</v>
      </c>
      <c r="R6256" s="9"/>
      <c r="S6256" s="9"/>
      <c r="T6256" s="9"/>
      <c r="U6256" s="9"/>
      <c r="V6256" s="9"/>
      <c r="W6256" s="9" t="str">
        <f t="shared" si="196"/>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7"/>
        <v>-</v>
      </c>
      <c r="R6257" s="8"/>
      <c r="S6257" s="8"/>
      <c r="T6257" s="8"/>
      <c r="U6257" s="8"/>
      <c r="V6257" s="8"/>
      <c r="W6257" s="8" t="str">
        <f t="shared" si="196"/>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7"/>
        <v>-</v>
      </c>
      <c r="R6258" s="9"/>
      <c r="S6258" s="9"/>
      <c r="T6258" s="9"/>
      <c r="U6258" s="9"/>
      <c r="V6258" s="9"/>
      <c r="W6258" s="9" t="str">
        <f t="shared" si="196"/>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7"/>
        <v>-</v>
      </c>
      <c r="R6259" s="8"/>
      <c r="S6259" s="8"/>
      <c r="T6259" s="8"/>
      <c r="U6259" s="8"/>
      <c r="V6259" s="8"/>
      <c r="W6259" s="8" t="str">
        <f t="shared" si="196"/>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7"/>
        <v>-</v>
      </c>
      <c r="R6260" s="9"/>
      <c r="S6260" s="9"/>
      <c r="T6260" s="9"/>
      <c r="U6260" s="9"/>
      <c r="V6260" s="9"/>
      <c r="W6260" s="9" t="str">
        <f t="shared" si="196"/>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7"/>
        <v>-</v>
      </c>
      <c r="R6261" s="8"/>
      <c r="S6261" s="8"/>
      <c r="T6261" s="8"/>
      <c r="U6261" s="8"/>
      <c r="V6261" s="8"/>
      <c r="W6261" s="8" t="str">
        <f t="shared" si="196"/>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7"/>
        <v>-</v>
      </c>
      <c r="R6262" s="9"/>
      <c r="S6262" s="9"/>
      <c r="T6262" s="9"/>
      <c r="U6262" s="9"/>
      <c r="V6262" s="9"/>
      <c r="W6262" s="9" t="str">
        <f t="shared" si="196"/>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7"/>
        <v>-</v>
      </c>
      <c r="R6263" s="8"/>
      <c r="S6263" s="8"/>
      <c r="T6263" s="8"/>
      <c r="U6263" s="8"/>
      <c r="V6263" s="8"/>
      <c r="W6263" s="8" t="str">
        <f t="shared" si="196"/>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7"/>
        <v>-</v>
      </c>
      <c r="R6264" s="9"/>
      <c r="S6264" s="9"/>
      <c r="T6264" s="9"/>
      <c r="U6264" s="9"/>
      <c r="V6264" s="9"/>
      <c r="W6264" s="9" t="str">
        <f t="shared" si="196"/>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7"/>
        <v>-</v>
      </c>
      <c r="R6265" s="8"/>
      <c r="S6265" s="8"/>
      <c r="T6265" s="8"/>
      <c r="U6265" s="8"/>
      <c r="V6265" s="8"/>
      <c r="W6265" s="8" t="str">
        <f t="shared" si="196"/>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7"/>
        <v>-</v>
      </c>
      <c r="R6266" s="9"/>
      <c r="S6266" s="9"/>
      <c r="T6266" s="9"/>
      <c r="U6266" s="9"/>
      <c r="V6266" s="9"/>
      <c r="W6266" s="9" t="str">
        <f t="shared" si="196"/>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7"/>
        <v>-</v>
      </c>
      <c r="R6267" s="8"/>
      <c r="S6267" s="8"/>
      <c r="T6267" s="8"/>
      <c r="U6267" s="8"/>
      <c r="V6267" s="8"/>
      <c r="W6267" s="8" t="str">
        <f t="shared" si="196"/>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7"/>
        <v>-</v>
      </c>
      <c r="R6268" s="9"/>
      <c r="S6268" s="9"/>
      <c r="T6268" s="9"/>
      <c r="U6268" s="9"/>
      <c r="V6268" s="9"/>
      <c r="W6268" s="9" t="str">
        <f t="shared" si="196"/>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7"/>
        <v>-</v>
      </c>
      <c r="R6269" s="8"/>
      <c r="S6269" s="8"/>
      <c r="T6269" s="8"/>
      <c r="U6269" s="8"/>
      <c r="V6269" s="8"/>
      <c r="W6269" s="8" t="str">
        <f t="shared" si="196"/>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7"/>
        <v>-</v>
      </c>
      <c r="R6270" s="9"/>
      <c r="S6270" s="9"/>
      <c r="T6270" s="9"/>
      <c r="U6270" s="9"/>
      <c r="V6270" s="9"/>
      <c r="W6270" s="9" t="str">
        <f t="shared" si="196"/>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7"/>
        <v>-</v>
      </c>
      <c r="R6271" s="8"/>
      <c r="S6271" s="8"/>
      <c r="T6271" s="8"/>
      <c r="U6271" s="8"/>
      <c r="V6271" s="8"/>
      <c r="W6271" s="8" t="str">
        <f t="shared" si="196"/>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7"/>
        <v>-</v>
      </c>
      <c r="R6272" s="9"/>
      <c r="S6272" s="9"/>
      <c r="T6272" s="9"/>
      <c r="U6272" s="9"/>
      <c r="V6272" s="9"/>
      <c r="W6272" s="9" t="str">
        <f t="shared" si="196"/>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7"/>
        <v>-</v>
      </c>
      <c r="R6273" s="8"/>
      <c r="S6273" s="8"/>
      <c r="T6273" s="8"/>
      <c r="U6273" s="8"/>
      <c r="V6273" s="8"/>
      <c r="W6273" s="8" t="str">
        <f t="shared" si="196"/>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7"/>
        <v>-</v>
      </c>
      <c r="R6274" s="9"/>
      <c r="S6274" s="9"/>
      <c r="T6274" s="9"/>
      <c r="U6274" s="9"/>
      <c r="V6274" s="9"/>
      <c r="W6274" s="9" t="str">
        <f t="shared" si="196"/>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7"/>
        <v>-</v>
      </c>
      <c r="R6275" s="8"/>
      <c r="S6275" s="8"/>
      <c r="T6275" s="8"/>
      <c r="U6275" s="8"/>
      <c r="V6275" s="8"/>
      <c r="W6275" s="8" t="str">
        <f t="shared" si="196"/>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7"/>
        <v>-</v>
      </c>
      <c r="R6276" s="9"/>
      <c r="S6276" s="9"/>
      <c r="T6276" s="9"/>
      <c r="U6276" s="9"/>
      <c r="V6276" s="9"/>
      <c r="W6276" s="9" t="str">
        <f t="shared" si="196"/>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7"/>
        <v>-</v>
      </c>
      <c r="R6277" s="8"/>
      <c r="S6277" s="8"/>
      <c r="T6277" s="8"/>
      <c r="U6277" s="8"/>
      <c r="V6277" s="8"/>
      <c r="W6277" s="8" t="str">
        <f t="shared" ref="W6277:W6340" si="198">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9">IF(B6278&gt;1/1/1900, (IF(R6278="Closed",(DATEDIF(B6278,P6278,"d"))-(DATEDIF(M6278,O6278,"d")),IF(OR(R6278="Pending",ISBLANK(P6278)),TODAY()-B6278))),"-")</f>
        <v>-</v>
      </c>
      <c r="R6278" s="9"/>
      <c r="S6278" s="9"/>
      <c r="T6278" s="9"/>
      <c r="U6278" s="9"/>
      <c r="V6278" s="9"/>
      <c r="W6278" s="9" t="str">
        <f t="shared" si="198"/>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9"/>
        <v>-</v>
      </c>
      <c r="R6279" s="8"/>
      <c r="S6279" s="8"/>
      <c r="T6279" s="8"/>
      <c r="U6279" s="8"/>
      <c r="V6279" s="8"/>
      <c r="W6279" s="8" t="str">
        <f t="shared" si="198"/>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9"/>
        <v>-</v>
      </c>
      <c r="R6280" s="9"/>
      <c r="S6280" s="9"/>
      <c r="T6280" s="9"/>
      <c r="U6280" s="9"/>
      <c r="V6280" s="9"/>
      <c r="W6280" s="9" t="str">
        <f t="shared" si="198"/>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9"/>
        <v>-</v>
      </c>
      <c r="R6281" s="8"/>
      <c r="S6281" s="8"/>
      <c r="T6281" s="8"/>
      <c r="U6281" s="8"/>
      <c r="V6281" s="8"/>
      <c r="W6281" s="8" t="str">
        <f t="shared" si="198"/>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9"/>
        <v>-</v>
      </c>
      <c r="R6282" s="9"/>
      <c r="S6282" s="9"/>
      <c r="T6282" s="9"/>
      <c r="U6282" s="9"/>
      <c r="V6282" s="9"/>
      <c r="W6282" s="9" t="str">
        <f t="shared" si="198"/>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9"/>
        <v>-</v>
      </c>
      <c r="R6283" s="8"/>
      <c r="S6283" s="8"/>
      <c r="T6283" s="8"/>
      <c r="U6283" s="8"/>
      <c r="V6283" s="8"/>
      <c r="W6283" s="8" t="str">
        <f t="shared" si="198"/>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9"/>
        <v>-</v>
      </c>
      <c r="R6284" s="9"/>
      <c r="S6284" s="9"/>
      <c r="T6284" s="9"/>
      <c r="U6284" s="9"/>
      <c r="V6284" s="9"/>
      <c r="W6284" s="9" t="str">
        <f t="shared" si="198"/>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9"/>
        <v>-</v>
      </c>
      <c r="R6285" s="8"/>
      <c r="S6285" s="8"/>
      <c r="T6285" s="8"/>
      <c r="U6285" s="8"/>
      <c r="V6285" s="8"/>
      <c r="W6285" s="8" t="str">
        <f t="shared" si="198"/>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9"/>
        <v>-</v>
      </c>
      <c r="R6286" s="9"/>
      <c r="S6286" s="9"/>
      <c r="T6286" s="9"/>
      <c r="U6286" s="9"/>
      <c r="V6286" s="9"/>
      <c r="W6286" s="9" t="str">
        <f t="shared" si="198"/>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9"/>
        <v>-</v>
      </c>
      <c r="R6287" s="8"/>
      <c r="S6287" s="8"/>
      <c r="T6287" s="8"/>
      <c r="U6287" s="8"/>
      <c r="V6287" s="8"/>
      <c r="W6287" s="8" t="str">
        <f t="shared" si="198"/>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9"/>
        <v>-</v>
      </c>
      <c r="R6288" s="9"/>
      <c r="S6288" s="9"/>
      <c r="T6288" s="9"/>
      <c r="U6288" s="9"/>
      <c r="V6288" s="9"/>
      <c r="W6288" s="9" t="str">
        <f t="shared" si="198"/>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9"/>
        <v>-</v>
      </c>
      <c r="R6289" s="8"/>
      <c r="S6289" s="8"/>
      <c r="T6289" s="8"/>
      <c r="U6289" s="8"/>
      <c r="V6289" s="8"/>
      <c r="W6289" s="8" t="str">
        <f t="shared" si="198"/>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9"/>
        <v>-</v>
      </c>
      <c r="R6290" s="9"/>
      <c r="S6290" s="9"/>
      <c r="T6290" s="9"/>
      <c r="U6290" s="9"/>
      <c r="V6290" s="9"/>
      <c r="W6290" s="9" t="str">
        <f t="shared" si="198"/>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9"/>
        <v>-</v>
      </c>
      <c r="R6291" s="8"/>
      <c r="S6291" s="8"/>
      <c r="T6291" s="8"/>
      <c r="U6291" s="8"/>
      <c r="V6291" s="8"/>
      <c r="W6291" s="8" t="str">
        <f t="shared" si="198"/>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9"/>
        <v>-</v>
      </c>
      <c r="R6292" s="9"/>
      <c r="S6292" s="9"/>
      <c r="T6292" s="9"/>
      <c r="U6292" s="9"/>
      <c r="V6292" s="9"/>
      <c r="W6292" s="9" t="str">
        <f t="shared" si="198"/>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9"/>
        <v>-</v>
      </c>
      <c r="R6293" s="8"/>
      <c r="S6293" s="8"/>
      <c r="T6293" s="8"/>
      <c r="U6293" s="8"/>
      <c r="V6293" s="8"/>
      <c r="W6293" s="8" t="str">
        <f t="shared" si="198"/>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9"/>
        <v>-</v>
      </c>
      <c r="R6294" s="9"/>
      <c r="S6294" s="9"/>
      <c r="T6294" s="9"/>
      <c r="U6294" s="9"/>
      <c r="V6294" s="9"/>
      <c r="W6294" s="9" t="str">
        <f t="shared" si="198"/>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9"/>
        <v>-</v>
      </c>
      <c r="R6295" s="8"/>
      <c r="S6295" s="8"/>
      <c r="T6295" s="8"/>
      <c r="U6295" s="8"/>
      <c r="V6295" s="8"/>
      <c r="W6295" s="8" t="str">
        <f t="shared" si="198"/>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9"/>
        <v>-</v>
      </c>
      <c r="R6296" s="9"/>
      <c r="S6296" s="9"/>
      <c r="T6296" s="9"/>
      <c r="U6296" s="9"/>
      <c r="V6296" s="9"/>
      <c r="W6296" s="9" t="str">
        <f t="shared" si="198"/>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9"/>
        <v>-</v>
      </c>
      <c r="R6297" s="8"/>
      <c r="S6297" s="8"/>
      <c r="T6297" s="8"/>
      <c r="U6297" s="8"/>
      <c r="V6297" s="8"/>
      <c r="W6297" s="8" t="str">
        <f t="shared" si="198"/>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9"/>
        <v>-</v>
      </c>
      <c r="R6298" s="9"/>
      <c r="S6298" s="9"/>
      <c r="T6298" s="9"/>
      <c r="U6298" s="9"/>
      <c r="V6298" s="9"/>
      <c r="W6298" s="9" t="str">
        <f t="shared" si="198"/>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9"/>
        <v>-</v>
      </c>
      <c r="R6299" s="8"/>
      <c r="S6299" s="8"/>
      <c r="T6299" s="8"/>
      <c r="U6299" s="8"/>
      <c r="V6299" s="8"/>
      <c r="W6299" s="8" t="str">
        <f t="shared" si="198"/>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9"/>
        <v>-</v>
      </c>
      <c r="R6300" s="9"/>
      <c r="S6300" s="9"/>
      <c r="T6300" s="9"/>
      <c r="U6300" s="9"/>
      <c r="V6300" s="9"/>
      <c r="W6300" s="9" t="str">
        <f t="shared" si="198"/>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9"/>
        <v>-</v>
      </c>
      <c r="R6301" s="8"/>
      <c r="S6301" s="8"/>
      <c r="T6301" s="8"/>
      <c r="U6301" s="8"/>
      <c r="V6301" s="8"/>
      <c r="W6301" s="8" t="str">
        <f t="shared" si="198"/>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9"/>
        <v>-</v>
      </c>
      <c r="R6302" s="9"/>
      <c r="S6302" s="9"/>
      <c r="T6302" s="9"/>
      <c r="U6302" s="9"/>
      <c r="V6302" s="9"/>
      <c r="W6302" s="9" t="str">
        <f t="shared" si="198"/>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9"/>
        <v>-</v>
      </c>
      <c r="R6303" s="8"/>
      <c r="S6303" s="8"/>
      <c r="T6303" s="8"/>
      <c r="U6303" s="8"/>
      <c r="V6303" s="8"/>
      <c r="W6303" s="8" t="str">
        <f t="shared" si="198"/>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9"/>
        <v>-</v>
      </c>
      <c r="R6304" s="9"/>
      <c r="S6304" s="9"/>
      <c r="T6304" s="9"/>
      <c r="U6304" s="9"/>
      <c r="V6304" s="9"/>
      <c r="W6304" s="9" t="str">
        <f t="shared" si="198"/>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9"/>
        <v>-</v>
      </c>
      <c r="R6305" s="8"/>
      <c r="S6305" s="8"/>
      <c r="T6305" s="8"/>
      <c r="U6305" s="8"/>
      <c r="V6305" s="8"/>
      <c r="W6305" s="8" t="str">
        <f t="shared" si="198"/>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9"/>
        <v>-</v>
      </c>
      <c r="R6306" s="9"/>
      <c r="S6306" s="9"/>
      <c r="T6306" s="9"/>
      <c r="U6306" s="9"/>
      <c r="V6306" s="9"/>
      <c r="W6306" s="9" t="str">
        <f t="shared" si="198"/>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9"/>
        <v>-</v>
      </c>
      <c r="R6307" s="8"/>
      <c r="S6307" s="8"/>
      <c r="T6307" s="8"/>
      <c r="U6307" s="8"/>
      <c r="V6307" s="8"/>
      <c r="W6307" s="8" t="str">
        <f t="shared" si="198"/>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9"/>
        <v>-</v>
      </c>
      <c r="R6308" s="9"/>
      <c r="S6308" s="9"/>
      <c r="T6308" s="9"/>
      <c r="U6308" s="9"/>
      <c r="V6308" s="9"/>
      <c r="W6308" s="9" t="str">
        <f t="shared" si="198"/>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9"/>
        <v>-</v>
      </c>
      <c r="R6309" s="8"/>
      <c r="S6309" s="8"/>
      <c r="T6309" s="8"/>
      <c r="U6309" s="8"/>
      <c r="V6309" s="8"/>
      <c r="W6309" s="8" t="str">
        <f t="shared" si="198"/>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9"/>
        <v>-</v>
      </c>
      <c r="R6310" s="9"/>
      <c r="S6310" s="9"/>
      <c r="T6310" s="9"/>
      <c r="U6310" s="9"/>
      <c r="V6310" s="9"/>
      <c r="W6310" s="9" t="str">
        <f t="shared" si="198"/>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9"/>
        <v>-</v>
      </c>
      <c r="R6311" s="8"/>
      <c r="S6311" s="8"/>
      <c r="T6311" s="8"/>
      <c r="U6311" s="8"/>
      <c r="V6311" s="8"/>
      <c r="W6311" s="8" t="str">
        <f t="shared" si="198"/>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9"/>
        <v>-</v>
      </c>
      <c r="R6312" s="9"/>
      <c r="S6312" s="9"/>
      <c r="T6312" s="9"/>
      <c r="U6312" s="9"/>
      <c r="V6312" s="9"/>
      <c r="W6312" s="9" t="str">
        <f t="shared" si="198"/>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9"/>
        <v>-</v>
      </c>
      <c r="R6313" s="8"/>
      <c r="S6313" s="8"/>
      <c r="T6313" s="8"/>
      <c r="U6313" s="8"/>
      <c r="V6313" s="8"/>
      <c r="W6313" s="8" t="str">
        <f t="shared" si="198"/>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9"/>
        <v>-</v>
      </c>
      <c r="R6314" s="9"/>
      <c r="S6314" s="9"/>
      <c r="T6314" s="9"/>
      <c r="U6314" s="9"/>
      <c r="V6314" s="9"/>
      <c r="W6314" s="9" t="str">
        <f t="shared" si="198"/>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9"/>
        <v>-</v>
      </c>
      <c r="R6315" s="8"/>
      <c r="S6315" s="8"/>
      <c r="T6315" s="8"/>
      <c r="U6315" s="8"/>
      <c r="V6315" s="8"/>
      <c r="W6315" s="8" t="str">
        <f t="shared" si="198"/>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9"/>
        <v>-</v>
      </c>
      <c r="R6316" s="9"/>
      <c r="S6316" s="9"/>
      <c r="T6316" s="9"/>
      <c r="U6316" s="9"/>
      <c r="V6316" s="9"/>
      <c r="W6316" s="9" t="str">
        <f t="shared" si="198"/>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9"/>
        <v>-</v>
      </c>
      <c r="R6317" s="8"/>
      <c r="S6317" s="8"/>
      <c r="T6317" s="8"/>
      <c r="U6317" s="8"/>
      <c r="V6317" s="8"/>
      <c r="W6317" s="8" t="str">
        <f t="shared" si="198"/>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9"/>
        <v>-</v>
      </c>
      <c r="R6318" s="9"/>
      <c r="S6318" s="9"/>
      <c r="T6318" s="9"/>
      <c r="U6318" s="9"/>
      <c r="V6318" s="9"/>
      <c r="W6318" s="9" t="str">
        <f t="shared" si="198"/>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9"/>
        <v>-</v>
      </c>
      <c r="R6319" s="8"/>
      <c r="S6319" s="8"/>
      <c r="T6319" s="8"/>
      <c r="U6319" s="8"/>
      <c r="V6319" s="8"/>
      <c r="W6319" s="8" t="str">
        <f t="shared" si="198"/>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9"/>
        <v>-</v>
      </c>
      <c r="R6320" s="9"/>
      <c r="S6320" s="9"/>
      <c r="T6320" s="9"/>
      <c r="U6320" s="9"/>
      <c r="V6320" s="9"/>
      <c r="W6320" s="9" t="str">
        <f t="shared" si="198"/>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9"/>
        <v>-</v>
      </c>
      <c r="R6321" s="8"/>
      <c r="S6321" s="8"/>
      <c r="T6321" s="8"/>
      <c r="U6321" s="8"/>
      <c r="V6321" s="8"/>
      <c r="W6321" s="8" t="str">
        <f t="shared" si="198"/>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9"/>
        <v>-</v>
      </c>
      <c r="R6322" s="9"/>
      <c r="S6322" s="9"/>
      <c r="T6322" s="9"/>
      <c r="U6322" s="9"/>
      <c r="V6322" s="9"/>
      <c r="W6322" s="9" t="str">
        <f t="shared" si="198"/>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9"/>
        <v>-</v>
      </c>
      <c r="R6323" s="8"/>
      <c r="S6323" s="8"/>
      <c r="T6323" s="8"/>
      <c r="U6323" s="8"/>
      <c r="V6323" s="8"/>
      <c r="W6323" s="8" t="str">
        <f t="shared" si="198"/>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9"/>
        <v>-</v>
      </c>
      <c r="R6324" s="9"/>
      <c r="S6324" s="9"/>
      <c r="T6324" s="9"/>
      <c r="U6324" s="9"/>
      <c r="V6324" s="9"/>
      <c r="W6324" s="9" t="str">
        <f t="shared" si="198"/>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9"/>
        <v>-</v>
      </c>
      <c r="R6325" s="8"/>
      <c r="S6325" s="8"/>
      <c r="T6325" s="8"/>
      <c r="U6325" s="8"/>
      <c r="V6325" s="8"/>
      <c r="W6325" s="8" t="str">
        <f t="shared" si="198"/>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9"/>
        <v>-</v>
      </c>
      <c r="R6326" s="9"/>
      <c r="S6326" s="9"/>
      <c r="T6326" s="9"/>
      <c r="U6326" s="9"/>
      <c r="V6326" s="9"/>
      <c r="W6326" s="9" t="str">
        <f t="shared" si="198"/>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9"/>
        <v>-</v>
      </c>
      <c r="R6327" s="8"/>
      <c r="S6327" s="8"/>
      <c r="T6327" s="8"/>
      <c r="U6327" s="8"/>
      <c r="V6327" s="8"/>
      <c r="W6327" s="8" t="str">
        <f t="shared" si="198"/>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9"/>
        <v>-</v>
      </c>
      <c r="R6328" s="9"/>
      <c r="S6328" s="9"/>
      <c r="T6328" s="9"/>
      <c r="U6328" s="9"/>
      <c r="V6328" s="9"/>
      <c r="W6328" s="9" t="str">
        <f t="shared" si="198"/>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9"/>
        <v>-</v>
      </c>
      <c r="R6329" s="8"/>
      <c r="S6329" s="8"/>
      <c r="T6329" s="8"/>
      <c r="U6329" s="8"/>
      <c r="V6329" s="8"/>
      <c r="W6329" s="8" t="str">
        <f t="shared" si="198"/>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9"/>
        <v>-</v>
      </c>
      <c r="R6330" s="9"/>
      <c r="S6330" s="9"/>
      <c r="T6330" s="9"/>
      <c r="U6330" s="9"/>
      <c r="V6330" s="9"/>
      <c r="W6330" s="9" t="str">
        <f t="shared" si="198"/>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9"/>
        <v>-</v>
      </c>
      <c r="R6331" s="8"/>
      <c r="S6331" s="8"/>
      <c r="T6331" s="8"/>
      <c r="U6331" s="8"/>
      <c r="V6331" s="8"/>
      <c r="W6331" s="8" t="str">
        <f t="shared" si="198"/>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9"/>
        <v>-</v>
      </c>
      <c r="R6332" s="9"/>
      <c r="S6332" s="9"/>
      <c r="T6332" s="9"/>
      <c r="U6332" s="9"/>
      <c r="V6332" s="9"/>
      <c r="W6332" s="9" t="str">
        <f t="shared" si="198"/>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9"/>
        <v>-</v>
      </c>
      <c r="R6333" s="8"/>
      <c r="S6333" s="8"/>
      <c r="T6333" s="8"/>
      <c r="U6333" s="8"/>
      <c r="V6333" s="8"/>
      <c r="W6333" s="8" t="str">
        <f t="shared" si="198"/>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9"/>
        <v>-</v>
      </c>
      <c r="R6334" s="9"/>
      <c r="S6334" s="9"/>
      <c r="T6334" s="9"/>
      <c r="U6334" s="9"/>
      <c r="V6334" s="9"/>
      <c r="W6334" s="9" t="str">
        <f t="shared" si="198"/>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9"/>
        <v>-</v>
      </c>
      <c r="R6335" s="8"/>
      <c r="S6335" s="8"/>
      <c r="T6335" s="8"/>
      <c r="U6335" s="8"/>
      <c r="V6335" s="8"/>
      <c r="W6335" s="8" t="str">
        <f t="shared" si="198"/>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9"/>
        <v>-</v>
      </c>
      <c r="R6336" s="9"/>
      <c r="S6336" s="9"/>
      <c r="T6336" s="9"/>
      <c r="U6336" s="9"/>
      <c r="V6336" s="9"/>
      <c r="W6336" s="9" t="str">
        <f t="shared" si="198"/>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9"/>
        <v>-</v>
      </c>
      <c r="R6337" s="8"/>
      <c r="S6337" s="8"/>
      <c r="T6337" s="8"/>
      <c r="U6337" s="8"/>
      <c r="V6337" s="8"/>
      <c r="W6337" s="8" t="str">
        <f t="shared" si="198"/>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9"/>
        <v>-</v>
      </c>
      <c r="R6338" s="9"/>
      <c r="S6338" s="9"/>
      <c r="T6338" s="9"/>
      <c r="U6338" s="9"/>
      <c r="V6338" s="9"/>
      <c r="W6338" s="9" t="str">
        <f t="shared" si="198"/>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9"/>
        <v>-</v>
      </c>
      <c r="R6339" s="8"/>
      <c r="S6339" s="8"/>
      <c r="T6339" s="8"/>
      <c r="U6339" s="8"/>
      <c r="V6339" s="8"/>
      <c r="W6339" s="8" t="str">
        <f t="shared" si="198"/>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9"/>
        <v>-</v>
      </c>
      <c r="R6340" s="9"/>
      <c r="S6340" s="9"/>
      <c r="T6340" s="9"/>
      <c r="U6340" s="9"/>
      <c r="V6340" s="9"/>
      <c r="W6340" s="9" t="str">
        <f t="shared" si="198"/>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9"/>
        <v>-</v>
      </c>
      <c r="R6341" s="8"/>
      <c r="S6341" s="8"/>
      <c r="T6341" s="8"/>
      <c r="U6341" s="8"/>
      <c r="V6341" s="8"/>
      <c r="W6341" s="8" t="str">
        <f t="shared" ref="W6341:W6404" si="200">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1">IF(B6342&gt;1/1/1900, (IF(R6342="Closed",(DATEDIF(B6342,P6342,"d"))-(DATEDIF(M6342,O6342,"d")),IF(OR(R6342="Pending",ISBLANK(P6342)),TODAY()-B6342))),"-")</f>
        <v>-</v>
      </c>
      <c r="R6342" s="9"/>
      <c r="S6342" s="9"/>
      <c r="T6342" s="9"/>
      <c r="U6342" s="9"/>
      <c r="V6342" s="9"/>
      <c r="W6342" s="9" t="str">
        <f t="shared" si="200"/>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1"/>
        <v>-</v>
      </c>
      <c r="R6343" s="8"/>
      <c r="S6343" s="8"/>
      <c r="T6343" s="8"/>
      <c r="U6343" s="8"/>
      <c r="V6343" s="8"/>
      <c r="W6343" s="8" t="str">
        <f t="shared" si="200"/>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1"/>
        <v>-</v>
      </c>
      <c r="R6344" s="9"/>
      <c r="S6344" s="9"/>
      <c r="T6344" s="9"/>
      <c r="U6344" s="9"/>
      <c r="V6344" s="9"/>
      <c r="W6344" s="9" t="str">
        <f t="shared" si="200"/>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1"/>
        <v>-</v>
      </c>
      <c r="R6345" s="8"/>
      <c r="S6345" s="8"/>
      <c r="T6345" s="8"/>
      <c r="U6345" s="8"/>
      <c r="V6345" s="8"/>
      <c r="W6345" s="8" t="str">
        <f t="shared" si="200"/>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1"/>
        <v>-</v>
      </c>
      <c r="R6346" s="9"/>
      <c r="S6346" s="9"/>
      <c r="T6346" s="9"/>
      <c r="U6346" s="9"/>
      <c r="V6346" s="9"/>
      <c r="W6346" s="9" t="str">
        <f t="shared" si="200"/>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1"/>
        <v>-</v>
      </c>
      <c r="R6347" s="8"/>
      <c r="S6347" s="8"/>
      <c r="T6347" s="8"/>
      <c r="U6347" s="8"/>
      <c r="V6347" s="8"/>
      <c r="W6347" s="8" t="str">
        <f t="shared" si="200"/>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1"/>
        <v>-</v>
      </c>
      <c r="R6348" s="9"/>
      <c r="S6348" s="9"/>
      <c r="T6348" s="9"/>
      <c r="U6348" s="9"/>
      <c r="V6348" s="9"/>
      <c r="W6348" s="9" t="str">
        <f t="shared" si="200"/>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1"/>
        <v>-</v>
      </c>
      <c r="R6349" s="8"/>
      <c r="S6349" s="8"/>
      <c r="T6349" s="8"/>
      <c r="U6349" s="8"/>
      <c r="V6349" s="8"/>
      <c r="W6349" s="8" t="str">
        <f t="shared" si="200"/>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1"/>
        <v>-</v>
      </c>
      <c r="R6350" s="9"/>
      <c r="S6350" s="9"/>
      <c r="T6350" s="9"/>
      <c r="U6350" s="9"/>
      <c r="V6350" s="9"/>
      <c r="W6350" s="9" t="str">
        <f t="shared" si="200"/>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1"/>
        <v>-</v>
      </c>
      <c r="R6351" s="8"/>
      <c r="S6351" s="8"/>
      <c r="T6351" s="8"/>
      <c r="U6351" s="8"/>
      <c r="V6351" s="8"/>
      <c r="W6351" s="8" t="str">
        <f t="shared" si="200"/>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1"/>
        <v>-</v>
      </c>
      <c r="R6352" s="9"/>
      <c r="S6352" s="9"/>
      <c r="T6352" s="9"/>
      <c r="U6352" s="9"/>
      <c r="V6352" s="9"/>
      <c r="W6352" s="9" t="str">
        <f t="shared" si="200"/>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1"/>
        <v>-</v>
      </c>
      <c r="R6353" s="8"/>
      <c r="S6353" s="8"/>
      <c r="T6353" s="8"/>
      <c r="U6353" s="8"/>
      <c r="V6353" s="8"/>
      <c r="W6353" s="8" t="str">
        <f t="shared" si="200"/>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1"/>
        <v>-</v>
      </c>
      <c r="R6354" s="9"/>
      <c r="S6354" s="9"/>
      <c r="T6354" s="9"/>
      <c r="U6354" s="9"/>
      <c r="V6354" s="9"/>
      <c r="W6354" s="9" t="str">
        <f t="shared" si="200"/>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1"/>
        <v>-</v>
      </c>
      <c r="R6355" s="8"/>
      <c r="S6355" s="8"/>
      <c r="T6355" s="8"/>
      <c r="U6355" s="8"/>
      <c r="V6355" s="8"/>
      <c r="W6355" s="8" t="str">
        <f t="shared" si="200"/>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1"/>
        <v>-</v>
      </c>
      <c r="R6356" s="9"/>
      <c r="S6356" s="9"/>
      <c r="T6356" s="9"/>
      <c r="U6356" s="9"/>
      <c r="V6356" s="9"/>
      <c r="W6356" s="9" t="str">
        <f t="shared" si="200"/>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1"/>
        <v>-</v>
      </c>
      <c r="R6357" s="8"/>
      <c r="S6357" s="8"/>
      <c r="T6357" s="8"/>
      <c r="U6357" s="8"/>
      <c r="V6357" s="8"/>
      <c r="W6357" s="8" t="str">
        <f t="shared" si="200"/>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1"/>
        <v>-</v>
      </c>
      <c r="R6358" s="9"/>
      <c r="S6358" s="9"/>
      <c r="T6358" s="9"/>
      <c r="U6358" s="9"/>
      <c r="V6358" s="9"/>
      <c r="W6358" s="9" t="str">
        <f t="shared" si="200"/>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1"/>
        <v>-</v>
      </c>
      <c r="R6359" s="8"/>
      <c r="S6359" s="8"/>
      <c r="T6359" s="8"/>
      <c r="U6359" s="8"/>
      <c r="V6359" s="8"/>
      <c r="W6359" s="8" t="str">
        <f t="shared" si="200"/>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1"/>
        <v>-</v>
      </c>
      <c r="R6360" s="9"/>
      <c r="S6360" s="9"/>
      <c r="T6360" s="9"/>
      <c r="U6360" s="9"/>
      <c r="V6360" s="9"/>
      <c r="W6360" s="9" t="str">
        <f t="shared" si="200"/>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1"/>
        <v>-</v>
      </c>
      <c r="R6361" s="8"/>
      <c r="S6361" s="8"/>
      <c r="T6361" s="8"/>
      <c r="U6361" s="8"/>
      <c r="V6361" s="8"/>
      <c r="W6361" s="8" t="str">
        <f t="shared" si="200"/>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1"/>
        <v>-</v>
      </c>
      <c r="R6362" s="9"/>
      <c r="S6362" s="9"/>
      <c r="T6362" s="9"/>
      <c r="U6362" s="9"/>
      <c r="V6362" s="9"/>
      <c r="W6362" s="9" t="str">
        <f t="shared" si="200"/>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1"/>
        <v>-</v>
      </c>
      <c r="R6363" s="8"/>
      <c r="S6363" s="8"/>
      <c r="T6363" s="8"/>
      <c r="U6363" s="8"/>
      <c r="V6363" s="8"/>
      <c r="W6363" s="8" t="str">
        <f t="shared" si="200"/>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1"/>
        <v>-</v>
      </c>
      <c r="R6364" s="9"/>
      <c r="S6364" s="9"/>
      <c r="T6364" s="9"/>
      <c r="U6364" s="9"/>
      <c r="V6364" s="9"/>
      <c r="W6364" s="9" t="str">
        <f t="shared" si="200"/>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1"/>
        <v>-</v>
      </c>
      <c r="R6365" s="8"/>
      <c r="S6365" s="8"/>
      <c r="T6365" s="8"/>
      <c r="U6365" s="8"/>
      <c r="V6365" s="8"/>
      <c r="W6365" s="8" t="str">
        <f t="shared" si="200"/>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1"/>
        <v>-</v>
      </c>
      <c r="R6366" s="9"/>
      <c r="S6366" s="9"/>
      <c r="T6366" s="9"/>
      <c r="U6366" s="9"/>
      <c r="V6366" s="9"/>
      <c r="W6366" s="9" t="str">
        <f t="shared" si="200"/>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1"/>
        <v>-</v>
      </c>
      <c r="R6367" s="8"/>
      <c r="S6367" s="8"/>
      <c r="T6367" s="8"/>
      <c r="U6367" s="8"/>
      <c r="V6367" s="8"/>
      <c r="W6367" s="8" t="str">
        <f t="shared" si="200"/>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1"/>
        <v>-</v>
      </c>
      <c r="R6368" s="9"/>
      <c r="S6368" s="9"/>
      <c r="T6368" s="9"/>
      <c r="U6368" s="9"/>
      <c r="V6368" s="9"/>
      <c r="W6368" s="9" t="str">
        <f t="shared" si="200"/>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1"/>
        <v>-</v>
      </c>
      <c r="R6369" s="8"/>
      <c r="S6369" s="8"/>
      <c r="T6369" s="8"/>
      <c r="U6369" s="8"/>
      <c r="V6369" s="8"/>
      <c r="W6369" s="8" t="str">
        <f t="shared" si="200"/>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1"/>
        <v>-</v>
      </c>
      <c r="R6370" s="9"/>
      <c r="S6370" s="9"/>
      <c r="T6370" s="9"/>
      <c r="U6370" s="9"/>
      <c r="V6370" s="9"/>
      <c r="W6370" s="9" t="str">
        <f t="shared" si="200"/>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1"/>
        <v>-</v>
      </c>
      <c r="R6371" s="8"/>
      <c r="S6371" s="8"/>
      <c r="T6371" s="8"/>
      <c r="U6371" s="8"/>
      <c r="V6371" s="8"/>
      <c r="W6371" s="8" t="str">
        <f t="shared" si="200"/>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1"/>
        <v>-</v>
      </c>
      <c r="R6372" s="9"/>
      <c r="S6372" s="9"/>
      <c r="T6372" s="9"/>
      <c r="U6372" s="9"/>
      <c r="V6372" s="9"/>
      <c r="W6372" s="9" t="str">
        <f t="shared" si="200"/>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1"/>
        <v>-</v>
      </c>
      <c r="R6373" s="8"/>
      <c r="S6373" s="8"/>
      <c r="T6373" s="8"/>
      <c r="U6373" s="8"/>
      <c r="V6373" s="8"/>
      <c r="W6373" s="8" t="str">
        <f t="shared" si="200"/>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1"/>
        <v>-</v>
      </c>
      <c r="R6374" s="9"/>
      <c r="S6374" s="9"/>
      <c r="T6374" s="9"/>
      <c r="U6374" s="9"/>
      <c r="V6374" s="9"/>
      <c r="W6374" s="9" t="str">
        <f t="shared" si="200"/>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1"/>
        <v>-</v>
      </c>
      <c r="R6375" s="8"/>
      <c r="S6375" s="8"/>
      <c r="T6375" s="8"/>
      <c r="U6375" s="8"/>
      <c r="V6375" s="8"/>
      <c r="W6375" s="8" t="str">
        <f t="shared" si="200"/>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1"/>
        <v>-</v>
      </c>
      <c r="R6376" s="9"/>
      <c r="S6376" s="9"/>
      <c r="T6376" s="9"/>
      <c r="U6376" s="9"/>
      <c r="V6376" s="9"/>
      <c r="W6376" s="9" t="str">
        <f t="shared" si="200"/>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1"/>
        <v>-</v>
      </c>
      <c r="R6377" s="8"/>
      <c r="S6377" s="8"/>
      <c r="T6377" s="8"/>
      <c r="U6377" s="8"/>
      <c r="V6377" s="8"/>
      <c r="W6377" s="8" t="str">
        <f t="shared" si="200"/>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1"/>
        <v>-</v>
      </c>
      <c r="R6378" s="9"/>
      <c r="S6378" s="9"/>
      <c r="T6378" s="9"/>
      <c r="U6378" s="9"/>
      <c r="V6378" s="9"/>
      <c r="W6378" s="9" t="str">
        <f t="shared" si="200"/>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1"/>
        <v>-</v>
      </c>
      <c r="R6379" s="8"/>
      <c r="S6379" s="8"/>
      <c r="T6379" s="8"/>
      <c r="U6379" s="8"/>
      <c r="V6379" s="8"/>
      <c r="W6379" s="8" t="str">
        <f t="shared" si="200"/>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1"/>
        <v>-</v>
      </c>
      <c r="R6380" s="9"/>
      <c r="S6380" s="9"/>
      <c r="T6380" s="9"/>
      <c r="U6380" s="9"/>
      <c r="V6380" s="9"/>
      <c r="W6380" s="9" t="str">
        <f t="shared" si="200"/>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1"/>
        <v>-</v>
      </c>
      <c r="R6381" s="8"/>
      <c r="S6381" s="8"/>
      <c r="T6381" s="8"/>
      <c r="U6381" s="8"/>
      <c r="V6381" s="8"/>
      <c r="W6381" s="8" t="str">
        <f t="shared" si="200"/>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1"/>
        <v>-</v>
      </c>
      <c r="R6382" s="9"/>
      <c r="S6382" s="9"/>
      <c r="T6382" s="9"/>
      <c r="U6382" s="9"/>
      <c r="V6382" s="9"/>
      <c r="W6382" s="9" t="str">
        <f t="shared" si="200"/>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1"/>
        <v>-</v>
      </c>
      <c r="R6383" s="8"/>
      <c r="S6383" s="8"/>
      <c r="T6383" s="8"/>
      <c r="U6383" s="8"/>
      <c r="V6383" s="8"/>
      <c r="W6383" s="8" t="str">
        <f t="shared" si="200"/>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1"/>
        <v>-</v>
      </c>
      <c r="R6384" s="9"/>
      <c r="S6384" s="9"/>
      <c r="T6384" s="9"/>
      <c r="U6384" s="9"/>
      <c r="V6384" s="9"/>
      <c r="W6384" s="9" t="str">
        <f t="shared" si="200"/>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1"/>
        <v>-</v>
      </c>
      <c r="R6385" s="8"/>
      <c r="S6385" s="8"/>
      <c r="T6385" s="8"/>
      <c r="U6385" s="8"/>
      <c r="V6385" s="8"/>
      <c r="W6385" s="8" t="str">
        <f t="shared" si="200"/>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1"/>
        <v>-</v>
      </c>
      <c r="R6386" s="9"/>
      <c r="S6386" s="9"/>
      <c r="T6386" s="9"/>
      <c r="U6386" s="9"/>
      <c r="V6386" s="9"/>
      <c r="W6386" s="9" t="str">
        <f t="shared" si="200"/>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1"/>
        <v>-</v>
      </c>
      <c r="R6387" s="8"/>
      <c r="S6387" s="8"/>
      <c r="T6387" s="8"/>
      <c r="U6387" s="8"/>
      <c r="V6387" s="8"/>
      <c r="W6387" s="8" t="str">
        <f t="shared" si="200"/>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1"/>
        <v>-</v>
      </c>
      <c r="R6388" s="9"/>
      <c r="S6388" s="9"/>
      <c r="T6388" s="9"/>
      <c r="U6388" s="9"/>
      <c r="V6388" s="9"/>
      <c r="W6388" s="9" t="str">
        <f t="shared" si="200"/>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1"/>
        <v>-</v>
      </c>
      <c r="R6389" s="8"/>
      <c r="S6389" s="8"/>
      <c r="T6389" s="8"/>
      <c r="U6389" s="8"/>
      <c r="V6389" s="8"/>
      <c r="W6389" s="8" t="str">
        <f t="shared" si="200"/>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1"/>
        <v>-</v>
      </c>
      <c r="R6390" s="9"/>
      <c r="S6390" s="9"/>
      <c r="T6390" s="9"/>
      <c r="U6390" s="9"/>
      <c r="V6390" s="9"/>
      <c r="W6390" s="9" t="str">
        <f t="shared" si="200"/>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1"/>
        <v>-</v>
      </c>
      <c r="R6391" s="8"/>
      <c r="S6391" s="8"/>
      <c r="T6391" s="8"/>
      <c r="U6391" s="8"/>
      <c r="V6391" s="8"/>
      <c r="W6391" s="8" t="str">
        <f t="shared" si="200"/>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1"/>
        <v>-</v>
      </c>
      <c r="R6392" s="9"/>
      <c r="S6392" s="9"/>
      <c r="T6392" s="9"/>
      <c r="U6392" s="9"/>
      <c r="V6392" s="9"/>
      <c r="W6392" s="9" t="str">
        <f t="shared" si="200"/>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1"/>
        <v>-</v>
      </c>
      <c r="R6393" s="8"/>
      <c r="S6393" s="8"/>
      <c r="T6393" s="8"/>
      <c r="U6393" s="8"/>
      <c r="V6393" s="8"/>
      <c r="W6393" s="8" t="str">
        <f t="shared" si="200"/>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1"/>
        <v>-</v>
      </c>
      <c r="R6394" s="9"/>
      <c r="S6394" s="9"/>
      <c r="T6394" s="9"/>
      <c r="U6394" s="9"/>
      <c r="V6394" s="9"/>
      <c r="W6394" s="9" t="str">
        <f t="shared" si="200"/>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1"/>
        <v>-</v>
      </c>
      <c r="R6395" s="8"/>
      <c r="S6395" s="8"/>
      <c r="T6395" s="8"/>
      <c r="U6395" s="8"/>
      <c r="V6395" s="8"/>
      <c r="W6395" s="8" t="str">
        <f t="shared" si="200"/>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1"/>
        <v>-</v>
      </c>
      <c r="R6396" s="9"/>
      <c r="S6396" s="9"/>
      <c r="T6396" s="9"/>
      <c r="U6396" s="9"/>
      <c r="V6396" s="9"/>
      <c r="W6396" s="9" t="str">
        <f t="shared" si="200"/>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1"/>
        <v>-</v>
      </c>
      <c r="R6397" s="8"/>
      <c r="S6397" s="8"/>
      <c r="T6397" s="8"/>
      <c r="U6397" s="8"/>
      <c r="V6397" s="8"/>
      <c r="W6397" s="8" t="str">
        <f t="shared" si="200"/>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1"/>
        <v>-</v>
      </c>
      <c r="R6398" s="9"/>
      <c r="S6398" s="9"/>
      <c r="T6398" s="9"/>
      <c r="U6398" s="9"/>
      <c r="V6398" s="9"/>
      <c r="W6398" s="9" t="str">
        <f t="shared" si="200"/>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1"/>
        <v>-</v>
      </c>
      <c r="R6399" s="8"/>
      <c r="S6399" s="8"/>
      <c r="T6399" s="8"/>
      <c r="U6399" s="8"/>
      <c r="V6399" s="8"/>
      <c r="W6399" s="8" t="str">
        <f t="shared" si="200"/>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1"/>
        <v>-</v>
      </c>
      <c r="R6400" s="9"/>
      <c r="S6400" s="9"/>
      <c r="T6400" s="9"/>
      <c r="U6400" s="9"/>
      <c r="V6400" s="9"/>
      <c r="W6400" s="9" t="str">
        <f t="shared" si="200"/>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1"/>
        <v>-</v>
      </c>
      <c r="R6401" s="8"/>
      <c r="S6401" s="8"/>
      <c r="T6401" s="8"/>
      <c r="U6401" s="8"/>
      <c r="V6401" s="8"/>
      <c r="W6401" s="8" t="str">
        <f t="shared" si="200"/>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1"/>
        <v>-</v>
      </c>
      <c r="R6402" s="9"/>
      <c r="S6402" s="9"/>
      <c r="T6402" s="9"/>
      <c r="U6402" s="9"/>
      <c r="V6402" s="9"/>
      <c r="W6402" s="9" t="str">
        <f t="shared" si="200"/>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1"/>
        <v>-</v>
      </c>
      <c r="R6403" s="8"/>
      <c r="S6403" s="8"/>
      <c r="T6403" s="8"/>
      <c r="U6403" s="8"/>
      <c r="V6403" s="8"/>
      <c r="W6403" s="8" t="str">
        <f t="shared" si="200"/>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1"/>
        <v>-</v>
      </c>
      <c r="R6404" s="9"/>
      <c r="S6404" s="9"/>
      <c r="T6404" s="9"/>
      <c r="U6404" s="9"/>
      <c r="V6404" s="9"/>
      <c r="W6404" s="9" t="str">
        <f t="shared" si="200"/>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1"/>
        <v>-</v>
      </c>
      <c r="R6405" s="8"/>
      <c r="S6405" s="8"/>
      <c r="T6405" s="8"/>
      <c r="U6405" s="8"/>
      <c r="V6405" s="8"/>
      <c r="W6405" s="8" t="str">
        <f t="shared" ref="W6405:W6468" si="202">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3">IF(B6406&gt;1/1/1900, (IF(R6406="Closed",(DATEDIF(B6406,P6406,"d"))-(DATEDIF(M6406,O6406,"d")),IF(OR(R6406="Pending",ISBLANK(P6406)),TODAY()-B6406))),"-")</f>
        <v>-</v>
      </c>
      <c r="R6406" s="9"/>
      <c r="S6406" s="9"/>
      <c r="T6406" s="9"/>
      <c r="U6406" s="9"/>
      <c r="V6406" s="9"/>
      <c r="W6406" s="9" t="str">
        <f t="shared" si="202"/>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3"/>
        <v>-</v>
      </c>
      <c r="R6407" s="8"/>
      <c r="S6407" s="8"/>
      <c r="T6407" s="8"/>
      <c r="U6407" s="8"/>
      <c r="V6407" s="8"/>
      <c r="W6407" s="8" t="str">
        <f t="shared" si="202"/>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3"/>
        <v>-</v>
      </c>
      <c r="R6408" s="9"/>
      <c r="S6408" s="9"/>
      <c r="T6408" s="9"/>
      <c r="U6408" s="9"/>
      <c r="V6408" s="9"/>
      <c r="W6408" s="9" t="str">
        <f t="shared" si="202"/>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3"/>
        <v>-</v>
      </c>
      <c r="R6409" s="8"/>
      <c r="S6409" s="8"/>
      <c r="T6409" s="8"/>
      <c r="U6409" s="8"/>
      <c r="V6409" s="8"/>
      <c r="W6409" s="8" t="str">
        <f t="shared" si="202"/>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3"/>
        <v>-</v>
      </c>
      <c r="R6410" s="9"/>
      <c r="S6410" s="9"/>
      <c r="T6410" s="9"/>
      <c r="U6410" s="9"/>
      <c r="V6410" s="9"/>
      <c r="W6410" s="9" t="str">
        <f t="shared" si="202"/>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3"/>
        <v>-</v>
      </c>
      <c r="R6411" s="8"/>
      <c r="S6411" s="8"/>
      <c r="T6411" s="8"/>
      <c r="U6411" s="8"/>
      <c r="V6411" s="8"/>
      <c r="W6411" s="8" t="str">
        <f t="shared" si="202"/>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3"/>
        <v>-</v>
      </c>
      <c r="R6412" s="9"/>
      <c r="S6412" s="9"/>
      <c r="T6412" s="9"/>
      <c r="U6412" s="9"/>
      <c r="V6412" s="9"/>
      <c r="W6412" s="9" t="str">
        <f t="shared" si="202"/>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3"/>
        <v>-</v>
      </c>
      <c r="R6413" s="8"/>
      <c r="S6413" s="8"/>
      <c r="T6413" s="8"/>
      <c r="U6413" s="8"/>
      <c r="V6413" s="8"/>
      <c r="W6413" s="8" t="str">
        <f t="shared" si="202"/>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3"/>
        <v>-</v>
      </c>
      <c r="R6414" s="9"/>
      <c r="S6414" s="9"/>
      <c r="T6414" s="9"/>
      <c r="U6414" s="9"/>
      <c r="V6414" s="9"/>
      <c r="W6414" s="9" t="str">
        <f t="shared" si="202"/>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3"/>
        <v>-</v>
      </c>
      <c r="R6415" s="8"/>
      <c r="S6415" s="8"/>
      <c r="T6415" s="8"/>
      <c r="U6415" s="8"/>
      <c r="V6415" s="8"/>
      <c r="W6415" s="8" t="str">
        <f t="shared" si="202"/>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3"/>
        <v>-</v>
      </c>
      <c r="R6416" s="9"/>
      <c r="S6416" s="9"/>
      <c r="T6416" s="9"/>
      <c r="U6416" s="9"/>
      <c r="V6416" s="9"/>
      <c r="W6416" s="9" t="str">
        <f t="shared" si="202"/>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3"/>
        <v>-</v>
      </c>
      <c r="R6417" s="8"/>
      <c r="S6417" s="8"/>
      <c r="T6417" s="8"/>
      <c r="U6417" s="8"/>
      <c r="V6417" s="8"/>
      <c r="W6417" s="8" t="str">
        <f t="shared" si="202"/>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3"/>
        <v>-</v>
      </c>
      <c r="R6418" s="9"/>
      <c r="S6418" s="9"/>
      <c r="T6418" s="9"/>
      <c r="U6418" s="9"/>
      <c r="V6418" s="9"/>
      <c r="W6418" s="9" t="str">
        <f t="shared" si="202"/>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3"/>
        <v>-</v>
      </c>
      <c r="R6419" s="8"/>
      <c r="S6419" s="8"/>
      <c r="T6419" s="8"/>
      <c r="U6419" s="8"/>
      <c r="V6419" s="8"/>
      <c r="W6419" s="8" t="str">
        <f t="shared" si="202"/>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3"/>
        <v>-</v>
      </c>
      <c r="R6420" s="9"/>
      <c r="S6420" s="9"/>
      <c r="T6420" s="9"/>
      <c r="U6420" s="9"/>
      <c r="V6420" s="9"/>
      <c r="W6420" s="9" t="str">
        <f t="shared" si="202"/>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3"/>
        <v>-</v>
      </c>
      <c r="R6421" s="8"/>
      <c r="S6421" s="8"/>
      <c r="T6421" s="8"/>
      <c r="U6421" s="8"/>
      <c r="V6421" s="8"/>
      <c r="W6421" s="8" t="str">
        <f t="shared" si="202"/>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3"/>
        <v>-</v>
      </c>
      <c r="R6422" s="9"/>
      <c r="S6422" s="9"/>
      <c r="T6422" s="9"/>
      <c r="U6422" s="9"/>
      <c r="V6422" s="9"/>
      <c r="W6422" s="9" t="str">
        <f t="shared" si="202"/>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3"/>
        <v>-</v>
      </c>
      <c r="R6423" s="8"/>
      <c r="S6423" s="8"/>
      <c r="T6423" s="8"/>
      <c r="U6423" s="8"/>
      <c r="V6423" s="8"/>
      <c r="W6423" s="8" t="str">
        <f t="shared" si="202"/>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3"/>
        <v>-</v>
      </c>
      <c r="R6424" s="9"/>
      <c r="S6424" s="9"/>
      <c r="T6424" s="9"/>
      <c r="U6424" s="9"/>
      <c r="V6424" s="9"/>
      <c r="W6424" s="9" t="str">
        <f t="shared" si="202"/>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3"/>
        <v>-</v>
      </c>
      <c r="R6425" s="8"/>
      <c r="S6425" s="8"/>
      <c r="T6425" s="8"/>
      <c r="U6425" s="8"/>
      <c r="V6425" s="8"/>
      <c r="W6425" s="8" t="str">
        <f t="shared" si="202"/>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3"/>
        <v>-</v>
      </c>
      <c r="R6426" s="9"/>
      <c r="S6426" s="9"/>
      <c r="T6426" s="9"/>
      <c r="U6426" s="9"/>
      <c r="V6426" s="9"/>
      <c r="W6426" s="9" t="str">
        <f t="shared" si="202"/>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3"/>
        <v>-</v>
      </c>
      <c r="R6427" s="8"/>
      <c r="S6427" s="8"/>
      <c r="T6427" s="8"/>
      <c r="U6427" s="8"/>
      <c r="V6427" s="8"/>
      <c r="W6427" s="8" t="str">
        <f t="shared" si="202"/>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3"/>
        <v>-</v>
      </c>
      <c r="R6428" s="9"/>
      <c r="S6428" s="9"/>
      <c r="T6428" s="9"/>
      <c r="U6428" s="9"/>
      <c r="V6428" s="9"/>
      <c r="W6428" s="9" t="str">
        <f t="shared" si="202"/>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3"/>
        <v>-</v>
      </c>
      <c r="R6429" s="8"/>
      <c r="S6429" s="8"/>
      <c r="T6429" s="8"/>
      <c r="U6429" s="8"/>
      <c r="V6429" s="8"/>
      <c r="W6429" s="8" t="str">
        <f t="shared" si="202"/>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3"/>
        <v>-</v>
      </c>
      <c r="R6430" s="9"/>
      <c r="S6430" s="9"/>
      <c r="T6430" s="9"/>
      <c r="U6430" s="9"/>
      <c r="V6430" s="9"/>
      <c r="W6430" s="9" t="str">
        <f t="shared" si="202"/>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3"/>
        <v>-</v>
      </c>
      <c r="R6431" s="8"/>
      <c r="S6431" s="8"/>
      <c r="T6431" s="8"/>
      <c r="U6431" s="8"/>
      <c r="V6431" s="8"/>
      <c r="W6431" s="8" t="str">
        <f t="shared" si="202"/>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3"/>
        <v>-</v>
      </c>
      <c r="R6432" s="9"/>
      <c r="S6432" s="9"/>
      <c r="T6432" s="9"/>
      <c r="U6432" s="9"/>
      <c r="V6432" s="9"/>
      <c r="W6432" s="9" t="str">
        <f t="shared" si="202"/>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3"/>
        <v>-</v>
      </c>
      <c r="R6433" s="8"/>
      <c r="S6433" s="8"/>
      <c r="T6433" s="8"/>
      <c r="U6433" s="8"/>
      <c r="V6433" s="8"/>
      <c r="W6433" s="8" t="str">
        <f t="shared" si="202"/>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3"/>
        <v>-</v>
      </c>
      <c r="R6434" s="9"/>
      <c r="S6434" s="9"/>
      <c r="T6434" s="9"/>
      <c r="U6434" s="9"/>
      <c r="V6434" s="9"/>
      <c r="W6434" s="9" t="str">
        <f t="shared" si="202"/>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3"/>
        <v>-</v>
      </c>
      <c r="R6435" s="8"/>
      <c r="S6435" s="8"/>
      <c r="T6435" s="8"/>
      <c r="U6435" s="8"/>
      <c r="V6435" s="8"/>
      <c r="W6435" s="8" t="str">
        <f t="shared" si="202"/>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3"/>
        <v>-</v>
      </c>
      <c r="R6436" s="9"/>
      <c r="S6436" s="9"/>
      <c r="T6436" s="9"/>
      <c r="U6436" s="9"/>
      <c r="V6436" s="9"/>
      <c r="W6436" s="9" t="str">
        <f t="shared" si="202"/>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3"/>
        <v>-</v>
      </c>
      <c r="R6437" s="8"/>
      <c r="S6437" s="8"/>
      <c r="T6437" s="8"/>
      <c r="U6437" s="8"/>
      <c r="V6437" s="8"/>
      <c r="W6437" s="8" t="str">
        <f t="shared" si="202"/>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3"/>
        <v>-</v>
      </c>
      <c r="R6438" s="9"/>
      <c r="S6438" s="9"/>
      <c r="T6438" s="9"/>
      <c r="U6438" s="9"/>
      <c r="V6438" s="9"/>
      <c r="W6438" s="9" t="str">
        <f t="shared" si="202"/>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3"/>
        <v>-</v>
      </c>
      <c r="R6439" s="8"/>
      <c r="S6439" s="8"/>
      <c r="T6439" s="8"/>
      <c r="U6439" s="8"/>
      <c r="V6439" s="8"/>
      <c r="W6439" s="8" t="str">
        <f t="shared" si="202"/>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3"/>
        <v>-</v>
      </c>
      <c r="R6440" s="9"/>
      <c r="S6440" s="9"/>
      <c r="T6440" s="9"/>
      <c r="U6440" s="9"/>
      <c r="V6440" s="9"/>
      <c r="W6440" s="9" t="str">
        <f t="shared" si="202"/>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3"/>
        <v>-</v>
      </c>
      <c r="R6441" s="8"/>
      <c r="S6441" s="8"/>
      <c r="T6441" s="8"/>
      <c r="U6441" s="8"/>
      <c r="V6441" s="8"/>
      <c r="W6441" s="8" t="str">
        <f t="shared" si="202"/>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3"/>
        <v>-</v>
      </c>
      <c r="R6442" s="9"/>
      <c r="S6442" s="9"/>
      <c r="T6442" s="9"/>
      <c r="U6442" s="9"/>
      <c r="V6442" s="9"/>
      <c r="W6442" s="9" t="str">
        <f t="shared" si="202"/>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3"/>
        <v>-</v>
      </c>
      <c r="R6443" s="8"/>
      <c r="S6443" s="8"/>
      <c r="T6443" s="8"/>
      <c r="U6443" s="8"/>
      <c r="V6443" s="8"/>
      <c r="W6443" s="8" t="str">
        <f t="shared" si="202"/>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3"/>
        <v>-</v>
      </c>
      <c r="R6444" s="9"/>
      <c r="S6444" s="9"/>
      <c r="T6444" s="9"/>
      <c r="U6444" s="9"/>
      <c r="V6444" s="9"/>
      <c r="W6444" s="9" t="str">
        <f t="shared" si="202"/>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3"/>
        <v>-</v>
      </c>
      <c r="R6445" s="8"/>
      <c r="S6445" s="8"/>
      <c r="T6445" s="8"/>
      <c r="U6445" s="8"/>
      <c r="V6445" s="8"/>
      <c r="W6445" s="8" t="str">
        <f t="shared" si="202"/>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3"/>
        <v>-</v>
      </c>
      <c r="R6446" s="9"/>
      <c r="S6446" s="9"/>
      <c r="T6446" s="9"/>
      <c r="U6446" s="9"/>
      <c r="V6446" s="9"/>
      <c r="W6446" s="9" t="str">
        <f t="shared" si="202"/>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3"/>
        <v>-</v>
      </c>
      <c r="R6447" s="8"/>
      <c r="S6447" s="8"/>
      <c r="T6447" s="8"/>
      <c r="U6447" s="8"/>
      <c r="V6447" s="8"/>
      <c r="W6447" s="8" t="str">
        <f t="shared" si="202"/>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3"/>
        <v>-</v>
      </c>
      <c r="R6448" s="9"/>
      <c r="S6448" s="9"/>
      <c r="T6448" s="9"/>
      <c r="U6448" s="9"/>
      <c r="V6448" s="9"/>
      <c r="W6448" s="9" t="str">
        <f t="shared" si="202"/>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3"/>
        <v>-</v>
      </c>
      <c r="R6449" s="8"/>
      <c r="S6449" s="8"/>
      <c r="T6449" s="8"/>
      <c r="U6449" s="8"/>
      <c r="V6449" s="8"/>
      <c r="W6449" s="8" t="str">
        <f t="shared" si="202"/>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3"/>
        <v>-</v>
      </c>
      <c r="R6450" s="9"/>
      <c r="S6450" s="9"/>
      <c r="T6450" s="9"/>
      <c r="U6450" s="9"/>
      <c r="V6450" s="9"/>
      <c r="W6450" s="9" t="str">
        <f t="shared" si="202"/>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3"/>
        <v>-</v>
      </c>
      <c r="R6451" s="8"/>
      <c r="S6451" s="8"/>
      <c r="T6451" s="8"/>
      <c r="U6451" s="8"/>
      <c r="V6451" s="8"/>
      <c r="W6451" s="8" t="str">
        <f t="shared" si="202"/>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3"/>
        <v>-</v>
      </c>
      <c r="R6452" s="9"/>
      <c r="S6452" s="9"/>
      <c r="T6452" s="9"/>
      <c r="U6452" s="9"/>
      <c r="V6452" s="9"/>
      <c r="W6452" s="9" t="str">
        <f t="shared" si="202"/>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3"/>
        <v>-</v>
      </c>
      <c r="R6453" s="8"/>
      <c r="S6453" s="8"/>
      <c r="T6453" s="8"/>
      <c r="U6453" s="8"/>
      <c r="V6453" s="8"/>
      <c r="W6453" s="8" t="str">
        <f t="shared" si="202"/>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3"/>
        <v>-</v>
      </c>
      <c r="R6454" s="9"/>
      <c r="S6454" s="9"/>
      <c r="T6454" s="9"/>
      <c r="U6454" s="9"/>
      <c r="V6454" s="9"/>
      <c r="W6454" s="9" t="str">
        <f t="shared" si="202"/>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3"/>
        <v>-</v>
      </c>
      <c r="R6455" s="8"/>
      <c r="S6455" s="8"/>
      <c r="T6455" s="8"/>
      <c r="U6455" s="8"/>
      <c r="V6455" s="8"/>
      <c r="W6455" s="8" t="str">
        <f t="shared" si="202"/>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3"/>
        <v>-</v>
      </c>
      <c r="R6456" s="9"/>
      <c r="S6456" s="9"/>
      <c r="T6456" s="9"/>
      <c r="U6456" s="9"/>
      <c r="V6456" s="9"/>
      <c r="W6456" s="9" t="str">
        <f t="shared" si="202"/>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3"/>
        <v>-</v>
      </c>
      <c r="R6457" s="8"/>
      <c r="S6457" s="8"/>
      <c r="T6457" s="8"/>
      <c r="U6457" s="8"/>
      <c r="V6457" s="8"/>
      <c r="W6457" s="8" t="str">
        <f t="shared" si="202"/>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3"/>
        <v>-</v>
      </c>
      <c r="R6458" s="9"/>
      <c r="S6458" s="9"/>
      <c r="T6458" s="9"/>
      <c r="U6458" s="9"/>
      <c r="V6458" s="9"/>
      <c r="W6458" s="9" t="str">
        <f t="shared" si="202"/>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3"/>
        <v>-</v>
      </c>
      <c r="R6459" s="8"/>
      <c r="S6459" s="8"/>
      <c r="T6459" s="8"/>
      <c r="U6459" s="8"/>
      <c r="V6459" s="8"/>
      <c r="W6459" s="8" t="str">
        <f t="shared" si="202"/>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3"/>
        <v>-</v>
      </c>
      <c r="R6460" s="9"/>
      <c r="S6460" s="9"/>
      <c r="T6460" s="9"/>
      <c r="U6460" s="9"/>
      <c r="V6460" s="9"/>
      <c r="W6460" s="9" t="str">
        <f t="shared" si="202"/>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3"/>
        <v>-</v>
      </c>
      <c r="R6461" s="8"/>
      <c r="S6461" s="8"/>
      <c r="T6461" s="8"/>
      <c r="U6461" s="8"/>
      <c r="V6461" s="8"/>
      <c r="W6461" s="8" t="str">
        <f t="shared" si="202"/>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3"/>
        <v>-</v>
      </c>
      <c r="R6462" s="9"/>
      <c r="S6462" s="9"/>
      <c r="T6462" s="9"/>
      <c r="U6462" s="9"/>
      <c r="V6462" s="9"/>
      <c r="W6462" s="9" t="str">
        <f t="shared" si="202"/>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3"/>
        <v>-</v>
      </c>
      <c r="R6463" s="8"/>
      <c r="S6463" s="8"/>
      <c r="T6463" s="8"/>
      <c r="U6463" s="8"/>
      <c r="V6463" s="8"/>
      <c r="W6463" s="8" t="str">
        <f t="shared" si="202"/>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3"/>
        <v>-</v>
      </c>
      <c r="R6464" s="9"/>
      <c r="S6464" s="9"/>
      <c r="T6464" s="9"/>
      <c r="U6464" s="9"/>
      <c r="V6464" s="9"/>
      <c r="W6464" s="9" t="str">
        <f t="shared" si="202"/>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3"/>
        <v>-</v>
      </c>
      <c r="R6465" s="8"/>
      <c r="S6465" s="8"/>
      <c r="T6465" s="8"/>
      <c r="U6465" s="8"/>
      <c r="V6465" s="8"/>
      <c r="W6465" s="8" t="str">
        <f t="shared" si="202"/>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3"/>
        <v>-</v>
      </c>
      <c r="R6466" s="9"/>
      <c r="S6466" s="9"/>
      <c r="T6466" s="9"/>
      <c r="U6466" s="9"/>
      <c r="V6466" s="9"/>
      <c r="W6466" s="9" t="str">
        <f t="shared" si="202"/>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3"/>
        <v>-</v>
      </c>
      <c r="R6467" s="8"/>
      <c r="S6467" s="8"/>
      <c r="T6467" s="8"/>
      <c r="U6467" s="8"/>
      <c r="V6467" s="8"/>
      <c r="W6467" s="8" t="str">
        <f t="shared" si="202"/>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3"/>
        <v>-</v>
      </c>
      <c r="R6468" s="9"/>
      <c r="S6468" s="9"/>
      <c r="T6468" s="9"/>
      <c r="U6468" s="9"/>
      <c r="V6468" s="9"/>
      <c r="W6468" s="9" t="str">
        <f t="shared" si="202"/>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3"/>
        <v>-</v>
      </c>
      <c r="R6469" s="8"/>
      <c r="S6469" s="8"/>
      <c r="T6469" s="8"/>
      <c r="U6469" s="8"/>
      <c r="V6469" s="8"/>
      <c r="W6469" s="8" t="str">
        <f t="shared" ref="W6469:W6532" si="204">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5">IF(B6470&gt;1/1/1900, (IF(R6470="Closed",(DATEDIF(B6470,P6470,"d"))-(DATEDIF(M6470,O6470,"d")),IF(OR(R6470="Pending",ISBLANK(P6470)),TODAY()-B6470))),"-")</f>
        <v>-</v>
      </c>
      <c r="R6470" s="9"/>
      <c r="S6470" s="9"/>
      <c r="T6470" s="9"/>
      <c r="U6470" s="9"/>
      <c r="V6470" s="9"/>
      <c r="W6470" s="9" t="str">
        <f t="shared" si="204"/>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5"/>
        <v>-</v>
      </c>
      <c r="R6471" s="8"/>
      <c r="S6471" s="8"/>
      <c r="T6471" s="8"/>
      <c r="U6471" s="8"/>
      <c r="V6471" s="8"/>
      <c r="W6471" s="8" t="str">
        <f t="shared" si="204"/>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5"/>
        <v>-</v>
      </c>
      <c r="R6472" s="9"/>
      <c r="S6472" s="9"/>
      <c r="T6472" s="9"/>
      <c r="U6472" s="9"/>
      <c r="V6472" s="9"/>
      <c r="W6472" s="9" t="str">
        <f t="shared" si="204"/>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5"/>
        <v>-</v>
      </c>
      <c r="R6473" s="8"/>
      <c r="S6473" s="8"/>
      <c r="T6473" s="8"/>
      <c r="U6473" s="8"/>
      <c r="V6473" s="8"/>
      <c r="W6473" s="8" t="str">
        <f t="shared" si="204"/>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5"/>
        <v>-</v>
      </c>
      <c r="R6474" s="9"/>
      <c r="S6474" s="9"/>
      <c r="T6474" s="9"/>
      <c r="U6474" s="9"/>
      <c r="V6474" s="9"/>
      <c r="W6474" s="9" t="str">
        <f t="shared" si="204"/>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5"/>
        <v>-</v>
      </c>
      <c r="R6475" s="8"/>
      <c r="S6475" s="8"/>
      <c r="T6475" s="8"/>
      <c r="U6475" s="8"/>
      <c r="V6475" s="8"/>
      <c r="W6475" s="8" t="str">
        <f t="shared" si="204"/>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5"/>
        <v>-</v>
      </c>
      <c r="R6476" s="9"/>
      <c r="S6476" s="9"/>
      <c r="T6476" s="9"/>
      <c r="U6476" s="9"/>
      <c r="V6476" s="9"/>
      <c r="W6476" s="9" t="str">
        <f t="shared" si="204"/>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5"/>
        <v>-</v>
      </c>
      <c r="R6477" s="8"/>
      <c r="S6477" s="8"/>
      <c r="T6477" s="8"/>
      <c r="U6477" s="8"/>
      <c r="V6477" s="8"/>
      <c r="W6477" s="8" t="str">
        <f t="shared" si="204"/>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5"/>
        <v>-</v>
      </c>
      <c r="R6478" s="9"/>
      <c r="S6478" s="9"/>
      <c r="T6478" s="9"/>
      <c r="U6478" s="9"/>
      <c r="V6478" s="9"/>
      <c r="W6478" s="9" t="str">
        <f t="shared" si="204"/>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5"/>
        <v>-</v>
      </c>
      <c r="R6479" s="8"/>
      <c r="S6479" s="8"/>
      <c r="T6479" s="8"/>
      <c r="U6479" s="8"/>
      <c r="V6479" s="8"/>
      <c r="W6479" s="8" t="str">
        <f t="shared" si="204"/>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5"/>
        <v>-</v>
      </c>
      <c r="R6480" s="9"/>
      <c r="S6480" s="9"/>
      <c r="T6480" s="9"/>
      <c r="U6480" s="9"/>
      <c r="V6480" s="9"/>
      <c r="W6480" s="9" t="str">
        <f t="shared" si="204"/>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5"/>
        <v>-</v>
      </c>
      <c r="R6481" s="8"/>
      <c r="S6481" s="8"/>
      <c r="T6481" s="8"/>
      <c r="U6481" s="8"/>
      <c r="V6481" s="8"/>
      <c r="W6481" s="8" t="str">
        <f t="shared" si="204"/>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5"/>
        <v>-</v>
      </c>
      <c r="R6482" s="9"/>
      <c r="S6482" s="9"/>
      <c r="T6482" s="9"/>
      <c r="U6482" s="9"/>
      <c r="V6482" s="9"/>
      <c r="W6482" s="9" t="str">
        <f t="shared" si="204"/>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5"/>
        <v>-</v>
      </c>
      <c r="R6483" s="8"/>
      <c r="S6483" s="8"/>
      <c r="T6483" s="8"/>
      <c r="U6483" s="8"/>
      <c r="V6483" s="8"/>
      <c r="W6483" s="8" t="str">
        <f t="shared" si="204"/>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5"/>
        <v>-</v>
      </c>
      <c r="R6484" s="9"/>
      <c r="S6484" s="9"/>
      <c r="T6484" s="9"/>
      <c r="U6484" s="9"/>
      <c r="V6484" s="9"/>
      <c r="W6484" s="9" t="str">
        <f t="shared" si="204"/>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5"/>
        <v>-</v>
      </c>
      <c r="R6485" s="8"/>
      <c r="S6485" s="8"/>
      <c r="T6485" s="8"/>
      <c r="U6485" s="8"/>
      <c r="V6485" s="8"/>
      <c r="W6485" s="8" t="str">
        <f t="shared" si="204"/>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5"/>
        <v>-</v>
      </c>
      <c r="R6486" s="9"/>
      <c r="S6486" s="9"/>
      <c r="T6486" s="9"/>
      <c r="U6486" s="9"/>
      <c r="V6486" s="9"/>
      <c r="W6486" s="9" t="str">
        <f t="shared" si="204"/>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5"/>
        <v>-</v>
      </c>
      <c r="R6487" s="8"/>
      <c r="S6487" s="8"/>
      <c r="T6487" s="8"/>
      <c r="U6487" s="8"/>
      <c r="V6487" s="8"/>
      <c r="W6487" s="8" t="str">
        <f t="shared" si="204"/>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5"/>
        <v>-</v>
      </c>
      <c r="R6488" s="9"/>
      <c r="S6488" s="9"/>
      <c r="T6488" s="9"/>
      <c r="U6488" s="9"/>
      <c r="V6488" s="9"/>
      <c r="W6488" s="9" t="str">
        <f t="shared" si="204"/>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5"/>
        <v>-</v>
      </c>
      <c r="R6489" s="8"/>
      <c r="S6489" s="8"/>
      <c r="T6489" s="8"/>
      <c r="U6489" s="8"/>
      <c r="V6489" s="8"/>
      <c r="W6489" s="8" t="str">
        <f t="shared" si="204"/>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5"/>
        <v>-</v>
      </c>
      <c r="R6490" s="9"/>
      <c r="S6490" s="9"/>
      <c r="T6490" s="9"/>
      <c r="U6490" s="9"/>
      <c r="V6490" s="9"/>
      <c r="W6490" s="9" t="str">
        <f t="shared" si="204"/>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5"/>
        <v>-</v>
      </c>
      <c r="R6491" s="8"/>
      <c r="S6491" s="8"/>
      <c r="T6491" s="8"/>
      <c r="U6491" s="8"/>
      <c r="V6491" s="8"/>
      <c r="W6491" s="8" t="str">
        <f t="shared" si="204"/>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5"/>
        <v>-</v>
      </c>
      <c r="R6492" s="9"/>
      <c r="S6492" s="9"/>
      <c r="T6492" s="9"/>
      <c r="U6492" s="9"/>
      <c r="V6492" s="9"/>
      <c r="W6492" s="9" t="str">
        <f t="shared" si="204"/>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5"/>
        <v>-</v>
      </c>
      <c r="R6493" s="8"/>
      <c r="S6493" s="8"/>
      <c r="T6493" s="8"/>
      <c r="U6493" s="8"/>
      <c r="V6493" s="8"/>
      <c r="W6493" s="8" t="str">
        <f t="shared" si="204"/>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5"/>
        <v>-</v>
      </c>
      <c r="R6494" s="9"/>
      <c r="S6494" s="9"/>
      <c r="T6494" s="9"/>
      <c r="U6494" s="9"/>
      <c r="V6494" s="9"/>
      <c r="W6494" s="9" t="str">
        <f t="shared" si="204"/>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5"/>
        <v>-</v>
      </c>
      <c r="R6495" s="8"/>
      <c r="S6495" s="8"/>
      <c r="T6495" s="8"/>
      <c r="U6495" s="8"/>
      <c r="V6495" s="8"/>
      <c r="W6495" s="8" t="str">
        <f t="shared" si="204"/>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5"/>
        <v>-</v>
      </c>
      <c r="R6496" s="9"/>
      <c r="S6496" s="9"/>
      <c r="T6496" s="9"/>
      <c r="U6496" s="9"/>
      <c r="V6496" s="9"/>
      <c r="W6496" s="9" t="str">
        <f t="shared" si="204"/>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5"/>
        <v>-</v>
      </c>
      <c r="R6497" s="8"/>
      <c r="S6497" s="8"/>
      <c r="T6497" s="8"/>
      <c r="U6497" s="8"/>
      <c r="V6497" s="8"/>
      <c r="W6497" s="8" t="str">
        <f t="shared" si="204"/>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5"/>
        <v>-</v>
      </c>
      <c r="R6498" s="9"/>
      <c r="S6498" s="9"/>
      <c r="T6498" s="9"/>
      <c r="U6498" s="9"/>
      <c r="V6498" s="9"/>
      <c r="W6498" s="9" t="str">
        <f t="shared" si="204"/>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5"/>
        <v>-</v>
      </c>
      <c r="R6499" s="8"/>
      <c r="S6499" s="8"/>
      <c r="T6499" s="8"/>
      <c r="U6499" s="8"/>
      <c r="V6499" s="8"/>
      <c r="W6499" s="8" t="str">
        <f t="shared" si="204"/>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5"/>
        <v>-</v>
      </c>
      <c r="R6500" s="9"/>
      <c r="S6500" s="9"/>
      <c r="T6500" s="9"/>
      <c r="U6500" s="9"/>
      <c r="V6500" s="9"/>
      <c r="W6500" s="9" t="str">
        <f t="shared" si="204"/>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5"/>
        <v>-</v>
      </c>
      <c r="R6501" s="8"/>
      <c r="S6501" s="8"/>
      <c r="T6501" s="8"/>
      <c r="U6501" s="8"/>
      <c r="V6501" s="8"/>
      <c r="W6501" s="8" t="str">
        <f t="shared" si="204"/>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5"/>
        <v>-</v>
      </c>
      <c r="R6502" s="9"/>
      <c r="S6502" s="9"/>
      <c r="T6502" s="9"/>
      <c r="U6502" s="9"/>
      <c r="V6502" s="9"/>
      <c r="W6502" s="9" t="str">
        <f t="shared" si="204"/>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5"/>
        <v>-</v>
      </c>
      <c r="R6503" s="8"/>
      <c r="S6503" s="8"/>
      <c r="T6503" s="8"/>
      <c r="U6503" s="8"/>
      <c r="V6503" s="8"/>
      <c r="W6503" s="8" t="str">
        <f t="shared" si="204"/>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5"/>
        <v>-</v>
      </c>
      <c r="R6504" s="9"/>
      <c r="S6504" s="9"/>
      <c r="T6504" s="9"/>
      <c r="U6504" s="9"/>
      <c r="V6504" s="9"/>
      <c r="W6504" s="9" t="str">
        <f t="shared" si="204"/>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5"/>
        <v>-</v>
      </c>
      <c r="R6505" s="8"/>
      <c r="S6505" s="8"/>
      <c r="T6505" s="8"/>
      <c r="U6505" s="8"/>
      <c r="V6505" s="8"/>
      <c r="W6505" s="8" t="str">
        <f t="shared" si="204"/>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5"/>
        <v>-</v>
      </c>
      <c r="R6506" s="9"/>
      <c r="S6506" s="9"/>
      <c r="T6506" s="9"/>
      <c r="U6506" s="9"/>
      <c r="V6506" s="9"/>
      <c r="W6506" s="9" t="str">
        <f t="shared" si="204"/>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5"/>
        <v>-</v>
      </c>
      <c r="R6507" s="8"/>
      <c r="S6507" s="8"/>
      <c r="T6507" s="8"/>
      <c r="U6507" s="8"/>
      <c r="V6507" s="8"/>
      <c r="W6507" s="8" t="str">
        <f t="shared" si="204"/>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5"/>
        <v>-</v>
      </c>
      <c r="R6508" s="9"/>
      <c r="S6508" s="9"/>
      <c r="T6508" s="9"/>
      <c r="U6508" s="9"/>
      <c r="V6508" s="9"/>
      <c r="W6508" s="9" t="str">
        <f t="shared" si="204"/>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5"/>
        <v>-</v>
      </c>
      <c r="R6509" s="8"/>
      <c r="S6509" s="8"/>
      <c r="T6509" s="8"/>
      <c r="U6509" s="8"/>
      <c r="V6509" s="8"/>
      <c r="W6509" s="8" t="str">
        <f t="shared" si="204"/>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5"/>
        <v>-</v>
      </c>
      <c r="R6510" s="9"/>
      <c r="S6510" s="9"/>
      <c r="T6510" s="9"/>
      <c r="U6510" s="9"/>
      <c r="V6510" s="9"/>
      <c r="W6510" s="9" t="str">
        <f t="shared" si="204"/>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5"/>
        <v>-</v>
      </c>
      <c r="R6511" s="8"/>
      <c r="S6511" s="8"/>
      <c r="T6511" s="8"/>
      <c r="U6511" s="8"/>
      <c r="V6511" s="8"/>
      <c r="W6511" s="8" t="str">
        <f t="shared" si="204"/>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5"/>
        <v>-</v>
      </c>
      <c r="R6512" s="9"/>
      <c r="S6512" s="9"/>
      <c r="T6512" s="9"/>
      <c r="U6512" s="9"/>
      <c r="V6512" s="9"/>
      <c r="W6512" s="9" t="str">
        <f t="shared" si="204"/>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5"/>
        <v>-</v>
      </c>
      <c r="R6513" s="8"/>
      <c r="S6513" s="8"/>
      <c r="T6513" s="8"/>
      <c r="U6513" s="8"/>
      <c r="V6513" s="8"/>
      <c r="W6513" s="8" t="str">
        <f t="shared" si="204"/>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5"/>
        <v>-</v>
      </c>
      <c r="R6514" s="9"/>
      <c r="S6514" s="9"/>
      <c r="T6514" s="9"/>
      <c r="U6514" s="9"/>
      <c r="V6514" s="9"/>
      <c r="W6514" s="9" t="str">
        <f t="shared" si="204"/>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5"/>
        <v>-</v>
      </c>
      <c r="R6515" s="8"/>
      <c r="S6515" s="8"/>
      <c r="T6515" s="8"/>
      <c r="U6515" s="8"/>
      <c r="V6515" s="8"/>
      <c r="W6515" s="8" t="str">
        <f t="shared" si="204"/>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5"/>
        <v>-</v>
      </c>
      <c r="R6516" s="9"/>
      <c r="S6516" s="9"/>
      <c r="T6516" s="9"/>
      <c r="U6516" s="9"/>
      <c r="V6516" s="9"/>
      <c r="W6516" s="9" t="str">
        <f t="shared" si="204"/>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5"/>
        <v>-</v>
      </c>
      <c r="R6517" s="8"/>
      <c r="S6517" s="8"/>
      <c r="T6517" s="8"/>
      <c r="U6517" s="8"/>
      <c r="V6517" s="8"/>
      <c r="W6517" s="8" t="str">
        <f t="shared" si="204"/>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5"/>
        <v>-</v>
      </c>
      <c r="R6518" s="9"/>
      <c r="S6518" s="9"/>
      <c r="T6518" s="9"/>
      <c r="U6518" s="9"/>
      <c r="V6518" s="9"/>
      <c r="W6518" s="9" t="str">
        <f t="shared" si="204"/>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5"/>
        <v>-</v>
      </c>
      <c r="R6519" s="8"/>
      <c r="S6519" s="8"/>
      <c r="T6519" s="8"/>
      <c r="U6519" s="8"/>
      <c r="V6519" s="8"/>
      <c r="W6519" s="8" t="str">
        <f t="shared" si="204"/>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5"/>
        <v>-</v>
      </c>
      <c r="R6520" s="9"/>
      <c r="S6520" s="9"/>
      <c r="T6520" s="9"/>
      <c r="U6520" s="9"/>
      <c r="V6520" s="9"/>
      <c r="W6520" s="9" t="str">
        <f t="shared" si="204"/>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5"/>
        <v>-</v>
      </c>
      <c r="R6521" s="8"/>
      <c r="S6521" s="8"/>
      <c r="T6521" s="8"/>
      <c r="U6521" s="8"/>
      <c r="V6521" s="8"/>
      <c r="W6521" s="8" t="str">
        <f t="shared" si="204"/>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5"/>
        <v>-</v>
      </c>
      <c r="R6522" s="9"/>
      <c r="S6522" s="9"/>
      <c r="T6522" s="9"/>
      <c r="U6522" s="9"/>
      <c r="V6522" s="9"/>
      <c r="W6522" s="9" t="str">
        <f t="shared" si="204"/>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5"/>
        <v>-</v>
      </c>
      <c r="R6523" s="8"/>
      <c r="S6523" s="8"/>
      <c r="T6523" s="8"/>
      <c r="U6523" s="8"/>
      <c r="V6523" s="8"/>
      <c r="W6523" s="8" t="str">
        <f t="shared" si="204"/>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5"/>
        <v>-</v>
      </c>
      <c r="R6524" s="9"/>
      <c r="S6524" s="9"/>
      <c r="T6524" s="9"/>
      <c r="U6524" s="9"/>
      <c r="V6524" s="9"/>
      <c r="W6524" s="9" t="str">
        <f t="shared" si="204"/>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5"/>
        <v>-</v>
      </c>
      <c r="R6525" s="8"/>
      <c r="S6525" s="8"/>
      <c r="T6525" s="8"/>
      <c r="U6525" s="8"/>
      <c r="V6525" s="8"/>
      <c r="W6525" s="8" t="str">
        <f t="shared" si="204"/>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5"/>
        <v>-</v>
      </c>
      <c r="R6526" s="9"/>
      <c r="S6526" s="9"/>
      <c r="T6526" s="9"/>
      <c r="U6526" s="9"/>
      <c r="V6526" s="9"/>
      <c r="W6526" s="9" t="str">
        <f t="shared" si="204"/>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5"/>
        <v>-</v>
      </c>
      <c r="R6527" s="8"/>
      <c r="S6527" s="8"/>
      <c r="T6527" s="8"/>
      <c r="U6527" s="8"/>
      <c r="V6527" s="8"/>
      <c r="W6527" s="8" t="str">
        <f t="shared" si="204"/>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5"/>
        <v>-</v>
      </c>
      <c r="R6528" s="9"/>
      <c r="S6528" s="9"/>
      <c r="T6528" s="9"/>
      <c r="U6528" s="9"/>
      <c r="V6528" s="9"/>
      <c r="W6528" s="9" t="str">
        <f t="shared" si="204"/>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5"/>
        <v>-</v>
      </c>
      <c r="R6529" s="8"/>
      <c r="S6529" s="8"/>
      <c r="T6529" s="8"/>
      <c r="U6529" s="8"/>
      <c r="V6529" s="8"/>
      <c r="W6529" s="8" t="str">
        <f t="shared" si="204"/>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5"/>
        <v>-</v>
      </c>
      <c r="R6530" s="9"/>
      <c r="S6530" s="9"/>
      <c r="T6530" s="9"/>
      <c r="U6530" s="9"/>
      <c r="V6530" s="9"/>
      <c r="W6530" s="9" t="str">
        <f t="shared" si="204"/>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5"/>
        <v>-</v>
      </c>
      <c r="R6531" s="8"/>
      <c r="S6531" s="8"/>
      <c r="T6531" s="8"/>
      <c r="U6531" s="8"/>
      <c r="V6531" s="8"/>
      <c r="W6531" s="8" t="str">
        <f t="shared" si="204"/>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5"/>
        <v>-</v>
      </c>
      <c r="R6532" s="9"/>
      <c r="S6532" s="9"/>
      <c r="T6532" s="9"/>
      <c r="U6532" s="9"/>
      <c r="V6532" s="9"/>
      <c r="W6532" s="9" t="str">
        <f t="shared" si="204"/>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5"/>
        <v>-</v>
      </c>
      <c r="R6533" s="8"/>
      <c r="S6533" s="8"/>
      <c r="T6533" s="8"/>
      <c r="U6533" s="8"/>
      <c r="V6533" s="8"/>
      <c r="W6533" s="8" t="str">
        <f t="shared" ref="W6533:W6596" si="206">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7">IF(B6534&gt;1/1/1900, (IF(R6534="Closed",(DATEDIF(B6534,P6534,"d"))-(DATEDIF(M6534,O6534,"d")),IF(OR(R6534="Pending",ISBLANK(P6534)),TODAY()-B6534))),"-")</f>
        <v>-</v>
      </c>
      <c r="R6534" s="9"/>
      <c r="S6534" s="9"/>
      <c r="T6534" s="9"/>
      <c r="U6534" s="9"/>
      <c r="V6534" s="9"/>
      <c r="W6534" s="9" t="str">
        <f t="shared" si="206"/>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7"/>
        <v>-</v>
      </c>
      <c r="R6535" s="8"/>
      <c r="S6535" s="8"/>
      <c r="T6535" s="8"/>
      <c r="U6535" s="8"/>
      <c r="V6535" s="8"/>
      <c r="W6535" s="8" t="str">
        <f t="shared" si="206"/>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7"/>
        <v>-</v>
      </c>
      <c r="R6536" s="9"/>
      <c r="S6536" s="9"/>
      <c r="T6536" s="9"/>
      <c r="U6536" s="9"/>
      <c r="V6536" s="9"/>
      <c r="W6536" s="9" t="str">
        <f t="shared" si="206"/>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7"/>
        <v>-</v>
      </c>
      <c r="R6537" s="8"/>
      <c r="S6537" s="8"/>
      <c r="T6537" s="8"/>
      <c r="U6537" s="8"/>
      <c r="V6537" s="8"/>
      <c r="W6537" s="8" t="str">
        <f t="shared" si="206"/>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7"/>
        <v>-</v>
      </c>
      <c r="R6538" s="9"/>
      <c r="S6538" s="9"/>
      <c r="T6538" s="9"/>
      <c r="U6538" s="9"/>
      <c r="V6538" s="9"/>
      <c r="W6538" s="9" t="str">
        <f t="shared" si="206"/>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7"/>
        <v>-</v>
      </c>
      <c r="R6539" s="8"/>
      <c r="S6539" s="8"/>
      <c r="T6539" s="8"/>
      <c r="U6539" s="8"/>
      <c r="V6539" s="8"/>
      <c r="W6539" s="8" t="str">
        <f t="shared" si="206"/>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7"/>
        <v>-</v>
      </c>
      <c r="R6540" s="9"/>
      <c r="S6540" s="9"/>
      <c r="T6540" s="9"/>
      <c r="U6540" s="9"/>
      <c r="V6540" s="9"/>
      <c r="W6540" s="9" t="str">
        <f t="shared" si="206"/>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7"/>
        <v>-</v>
      </c>
      <c r="R6541" s="8"/>
      <c r="S6541" s="8"/>
      <c r="T6541" s="8"/>
      <c r="U6541" s="8"/>
      <c r="V6541" s="8"/>
      <c r="W6541" s="8" t="str">
        <f t="shared" si="206"/>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7"/>
        <v>-</v>
      </c>
      <c r="R6542" s="9"/>
      <c r="S6542" s="9"/>
      <c r="T6542" s="9"/>
      <c r="U6542" s="9"/>
      <c r="V6542" s="9"/>
      <c r="W6542" s="9" t="str">
        <f t="shared" si="206"/>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7"/>
        <v>-</v>
      </c>
      <c r="R6543" s="8"/>
      <c r="S6543" s="8"/>
      <c r="T6543" s="8"/>
      <c r="U6543" s="8"/>
      <c r="V6543" s="8"/>
      <c r="W6543" s="8" t="str">
        <f t="shared" si="206"/>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7"/>
        <v>-</v>
      </c>
      <c r="R6544" s="9"/>
      <c r="S6544" s="9"/>
      <c r="T6544" s="9"/>
      <c r="U6544" s="9"/>
      <c r="V6544" s="9"/>
      <c r="W6544" s="9" t="str">
        <f t="shared" si="206"/>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7"/>
        <v>-</v>
      </c>
      <c r="R6545" s="8"/>
      <c r="S6545" s="8"/>
      <c r="T6545" s="8"/>
      <c r="U6545" s="8"/>
      <c r="V6545" s="8"/>
      <c r="W6545" s="8" t="str">
        <f t="shared" si="206"/>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7"/>
        <v>-</v>
      </c>
      <c r="R6546" s="9"/>
      <c r="S6546" s="9"/>
      <c r="T6546" s="9"/>
      <c r="U6546" s="9"/>
      <c r="V6546" s="9"/>
      <c r="W6546" s="9" t="str">
        <f t="shared" si="206"/>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7"/>
        <v>-</v>
      </c>
      <c r="R6547" s="8"/>
      <c r="S6547" s="8"/>
      <c r="T6547" s="8"/>
      <c r="U6547" s="8"/>
      <c r="V6547" s="8"/>
      <c r="W6547" s="8" t="str">
        <f t="shared" si="206"/>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7"/>
        <v>-</v>
      </c>
      <c r="R6548" s="9"/>
      <c r="S6548" s="9"/>
      <c r="T6548" s="9"/>
      <c r="U6548" s="9"/>
      <c r="V6548" s="9"/>
      <c r="W6548" s="9" t="str">
        <f t="shared" si="206"/>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7"/>
        <v>-</v>
      </c>
      <c r="R6549" s="8"/>
      <c r="S6549" s="8"/>
      <c r="T6549" s="8"/>
      <c r="U6549" s="8"/>
      <c r="V6549" s="8"/>
      <c r="W6549" s="8" t="str">
        <f t="shared" si="206"/>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7"/>
        <v>-</v>
      </c>
      <c r="R6550" s="9"/>
      <c r="S6550" s="9"/>
      <c r="T6550" s="9"/>
      <c r="U6550" s="9"/>
      <c r="V6550" s="9"/>
      <c r="W6550" s="9" t="str">
        <f t="shared" si="206"/>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7"/>
        <v>-</v>
      </c>
      <c r="R6551" s="8"/>
      <c r="S6551" s="8"/>
      <c r="T6551" s="8"/>
      <c r="U6551" s="8"/>
      <c r="V6551" s="8"/>
      <c r="W6551" s="8" t="str">
        <f t="shared" si="206"/>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7"/>
        <v>-</v>
      </c>
      <c r="R6552" s="9"/>
      <c r="S6552" s="9"/>
      <c r="T6552" s="9"/>
      <c r="U6552" s="9"/>
      <c r="V6552" s="9"/>
      <c r="W6552" s="9" t="str">
        <f t="shared" si="206"/>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7"/>
        <v>-</v>
      </c>
      <c r="R6553" s="8"/>
      <c r="S6553" s="8"/>
      <c r="T6553" s="8"/>
      <c r="U6553" s="8"/>
      <c r="V6553" s="8"/>
      <c r="W6553" s="8" t="str">
        <f t="shared" si="206"/>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7"/>
        <v>-</v>
      </c>
      <c r="R6554" s="9"/>
      <c r="S6554" s="9"/>
      <c r="T6554" s="9"/>
      <c r="U6554" s="9"/>
      <c r="V6554" s="9"/>
      <c r="W6554" s="9" t="str">
        <f t="shared" si="206"/>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7"/>
        <v>-</v>
      </c>
      <c r="R6555" s="8"/>
      <c r="S6555" s="8"/>
      <c r="T6555" s="8"/>
      <c r="U6555" s="8"/>
      <c r="V6555" s="8"/>
      <c r="W6555" s="8" t="str">
        <f t="shared" si="206"/>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7"/>
        <v>-</v>
      </c>
      <c r="R6556" s="9"/>
      <c r="S6556" s="9"/>
      <c r="T6556" s="9"/>
      <c r="U6556" s="9"/>
      <c r="V6556" s="9"/>
      <c r="W6556" s="9" t="str">
        <f t="shared" si="206"/>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7"/>
        <v>-</v>
      </c>
      <c r="R6557" s="8"/>
      <c r="S6557" s="8"/>
      <c r="T6557" s="8"/>
      <c r="U6557" s="8"/>
      <c r="V6557" s="8"/>
      <c r="W6557" s="8" t="str">
        <f t="shared" si="206"/>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7"/>
        <v>-</v>
      </c>
      <c r="R6558" s="9"/>
      <c r="S6558" s="9"/>
      <c r="T6558" s="9"/>
      <c r="U6558" s="9"/>
      <c r="V6558" s="9"/>
      <c r="W6558" s="9" t="str">
        <f t="shared" si="206"/>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7"/>
        <v>-</v>
      </c>
      <c r="R6559" s="8"/>
      <c r="S6559" s="8"/>
      <c r="T6559" s="8"/>
      <c r="U6559" s="8"/>
      <c r="V6559" s="8"/>
      <c r="W6559" s="8" t="str">
        <f t="shared" si="206"/>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7"/>
        <v>-</v>
      </c>
      <c r="R6560" s="9"/>
      <c r="S6560" s="9"/>
      <c r="T6560" s="9"/>
      <c r="U6560" s="9"/>
      <c r="V6560" s="9"/>
      <c r="W6560" s="9" t="str">
        <f t="shared" si="206"/>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7"/>
        <v>-</v>
      </c>
      <c r="R6561" s="8"/>
      <c r="S6561" s="8"/>
      <c r="T6561" s="8"/>
      <c r="U6561" s="8"/>
      <c r="V6561" s="8"/>
      <c r="W6561" s="8" t="str">
        <f t="shared" si="206"/>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7"/>
        <v>-</v>
      </c>
      <c r="R6562" s="9"/>
      <c r="S6562" s="9"/>
      <c r="T6562" s="9"/>
      <c r="U6562" s="9"/>
      <c r="V6562" s="9"/>
      <c r="W6562" s="9" t="str">
        <f t="shared" si="206"/>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7"/>
        <v>-</v>
      </c>
      <c r="R6563" s="8"/>
      <c r="S6563" s="8"/>
      <c r="T6563" s="8"/>
      <c r="U6563" s="8"/>
      <c r="V6563" s="8"/>
      <c r="W6563" s="8" t="str">
        <f t="shared" si="206"/>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7"/>
        <v>-</v>
      </c>
      <c r="R6564" s="9"/>
      <c r="S6564" s="9"/>
      <c r="T6564" s="9"/>
      <c r="U6564" s="9"/>
      <c r="V6564" s="9"/>
      <c r="W6564" s="9" t="str">
        <f t="shared" si="206"/>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7"/>
        <v>-</v>
      </c>
      <c r="R6565" s="8"/>
      <c r="S6565" s="8"/>
      <c r="T6565" s="8"/>
      <c r="U6565" s="8"/>
      <c r="V6565" s="8"/>
      <c r="W6565" s="8" t="str">
        <f t="shared" si="206"/>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7"/>
        <v>-</v>
      </c>
      <c r="R6566" s="9"/>
      <c r="S6566" s="9"/>
      <c r="T6566" s="9"/>
      <c r="U6566" s="9"/>
      <c r="V6566" s="9"/>
      <c r="W6566" s="9" t="str">
        <f t="shared" si="206"/>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7"/>
        <v>-</v>
      </c>
      <c r="R6567" s="8"/>
      <c r="S6567" s="8"/>
      <c r="T6567" s="8"/>
      <c r="U6567" s="8"/>
      <c r="V6567" s="8"/>
      <c r="W6567" s="8" t="str">
        <f t="shared" si="206"/>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7"/>
        <v>-</v>
      </c>
      <c r="R6568" s="9"/>
      <c r="S6568" s="9"/>
      <c r="T6568" s="9"/>
      <c r="U6568" s="9"/>
      <c r="V6568" s="9"/>
      <c r="W6568" s="9" t="str">
        <f t="shared" si="206"/>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7"/>
        <v>-</v>
      </c>
      <c r="R6569" s="8"/>
      <c r="S6569" s="8"/>
      <c r="T6569" s="8"/>
      <c r="U6569" s="8"/>
      <c r="V6569" s="8"/>
      <c r="W6569" s="8" t="str">
        <f t="shared" si="206"/>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7"/>
        <v>-</v>
      </c>
      <c r="R6570" s="9"/>
      <c r="S6570" s="9"/>
      <c r="T6570" s="9"/>
      <c r="U6570" s="9"/>
      <c r="V6570" s="9"/>
      <c r="W6570" s="9" t="str">
        <f t="shared" si="206"/>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7"/>
        <v>-</v>
      </c>
      <c r="R6571" s="8"/>
      <c r="S6571" s="8"/>
      <c r="T6571" s="8"/>
      <c r="U6571" s="8"/>
      <c r="V6571" s="8"/>
      <c r="W6571" s="8" t="str">
        <f t="shared" si="206"/>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7"/>
        <v>-</v>
      </c>
      <c r="R6572" s="9"/>
      <c r="S6572" s="9"/>
      <c r="T6572" s="9"/>
      <c r="U6572" s="9"/>
      <c r="V6572" s="9"/>
      <c r="W6572" s="9" t="str">
        <f t="shared" si="206"/>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7"/>
        <v>-</v>
      </c>
      <c r="R6573" s="8"/>
      <c r="S6573" s="8"/>
      <c r="T6573" s="8"/>
      <c r="U6573" s="8"/>
      <c r="V6573" s="8"/>
      <c r="W6573" s="8" t="str">
        <f t="shared" si="206"/>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7"/>
        <v>-</v>
      </c>
      <c r="R6574" s="9"/>
      <c r="S6574" s="9"/>
      <c r="T6574" s="9"/>
      <c r="U6574" s="9"/>
      <c r="V6574" s="9"/>
      <c r="W6574" s="9" t="str">
        <f t="shared" si="206"/>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7"/>
        <v>-</v>
      </c>
      <c r="R6575" s="8"/>
      <c r="S6575" s="8"/>
      <c r="T6575" s="8"/>
      <c r="U6575" s="8"/>
      <c r="V6575" s="8"/>
      <c r="W6575" s="8" t="str">
        <f t="shared" si="206"/>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7"/>
        <v>-</v>
      </c>
      <c r="R6576" s="9"/>
      <c r="S6576" s="9"/>
      <c r="T6576" s="9"/>
      <c r="U6576" s="9"/>
      <c r="V6576" s="9"/>
      <c r="W6576" s="9" t="str">
        <f t="shared" si="206"/>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7"/>
        <v>-</v>
      </c>
      <c r="R6577" s="8"/>
      <c r="S6577" s="8"/>
      <c r="T6577" s="8"/>
      <c r="U6577" s="8"/>
      <c r="V6577" s="8"/>
      <c r="W6577" s="8" t="str">
        <f t="shared" si="206"/>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7"/>
        <v>-</v>
      </c>
      <c r="R6578" s="9"/>
      <c r="S6578" s="9"/>
      <c r="T6578" s="9"/>
      <c r="U6578" s="9"/>
      <c r="V6578" s="9"/>
      <c r="W6578" s="9" t="str">
        <f t="shared" si="206"/>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7"/>
        <v>-</v>
      </c>
      <c r="R6579" s="8"/>
      <c r="S6579" s="8"/>
      <c r="T6579" s="8"/>
      <c r="U6579" s="8"/>
      <c r="V6579" s="8"/>
      <c r="W6579" s="8" t="str">
        <f t="shared" si="206"/>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7"/>
        <v>-</v>
      </c>
      <c r="R6580" s="9"/>
      <c r="S6580" s="9"/>
      <c r="T6580" s="9"/>
      <c r="U6580" s="9"/>
      <c r="V6580" s="9"/>
      <c r="W6580" s="9" t="str">
        <f t="shared" si="206"/>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7"/>
        <v>-</v>
      </c>
      <c r="R6581" s="8"/>
      <c r="S6581" s="8"/>
      <c r="T6581" s="8"/>
      <c r="U6581" s="8"/>
      <c r="V6581" s="8"/>
      <c r="W6581" s="8" t="str">
        <f t="shared" si="206"/>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7"/>
        <v>-</v>
      </c>
      <c r="R6582" s="9"/>
      <c r="S6582" s="9"/>
      <c r="T6582" s="9"/>
      <c r="U6582" s="9"/>
      <c r="V6582" s="9"/>
      <c r="W6582" s="9" t="str">
        <f t="shared" si="206"/>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7"/>
        <v>-</v>
      </c>
      <c r="R6583" s="8"/>
      <c r="S6583" s="8"/>
      <c r="T6583" s="8"/>
      <c r="U6583" s="8"/>
      <c r="V6583" s="8"/>
      <c r="W6583" s="8" t="str">
        <f t="shared" si="206"/>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7"/>
        <v>-</v>
      </c>
      <c r="R6584" s="9"/>
      <c r="S6584" s="9"/>
      <c r="T6584" s="9"/>
      <c r="U6584" s="9"/>
      <c r="V6584" s="9"/>
      <c r="W6584" s="9" t="str">
        <f t="shared" si="206"/>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7"/>
        <v>-</v>
      </c>
      <c r="R6585" s="8"/>
      <c r="S6585" s="8"/>
      <c r="T6585" s="8"/>
      <c r="U6585" s="8"/>
      <c r="V6585" s="8"/>
      <c r="W6585" s="8" t="str">
        <f t="shared" si="206"/>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7"/>
        <v>-</v>
      </c>
      <c r="R6586" s="9"/>
      <c r="S6586" s="9"/>
      <c r="T6586" s="9"/>
      <c r="U6586" s="9"/>
      <c r="V6586" s="9"/>
      <c r="W6586" s="9" t="str">
        <f t="shared" si="206"/>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7"/>
        <v>-</v>
      </c>
      <c r="R6587" s="8"/>
      <c r="S6587" s="8"/>
      <c r="T6587" s="8"/>
      <c r="U6587" s="8"/>
      <c r="V6587" s="8"/>
      <c r="W6587" s="8" t="str">
        <f t="shared" si="206"/>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7"/>
        <v>-</v>
      </c>
      <c r="R6588" s="9"/>
      <c r="S6588" s="9"/>
      <c r="T6588" s="9"/>
      <c r="U6588" s="9"/>
      <c r="V6588" s="9"/>
      <c r="W6588" s="9" t="str">
        <f t="shared" si="206"/>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7"/>
        <v>-</v>
      </c>
      <c r="R6589" s="8"/>
      <c r="S6589" s="8"/>
      <c r="T6589" s="8"/>
      <c r="U6589" s="8"/>
      <c r="V6589" s="8"/>
      <c r="W6589" s="8" t="str">
        <f t="shared" si="206"/>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7"/>
        <v>-</v>
      </c>
      <c r="R6590" s="9"/>
      <c r="S6590" s="9"/>
      <c r="T6590" s="9"/>
      <c r="U6590" s="9"/>
      <c r="V6590" s="9"/>
      <c r="W6590" s="9" t="str">
        <f t="shared" si="206"/>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7"/>
        <v>-</v>
      </c>
      <c r="R6591" s="8"/>
      <c r="S6591" s="8"/>
      <c r="T6591" s="8"/>
      <c r="U6591" s="8"/>
      <c r="V6591" s="8"/>
      <c r="W6591" s="8" t="str">
        <f t="shared" si="206"/>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7"/>
        <v>-</v>
      </c>
      <c r="R6592" s="9"/>
      <c r="S6592" s="9"/>
      <c r="T6592" s="9"/>
      <c r="U6592" s="9"/>
      <c r="V6592" s="9"/>
      <c r="W6592" s="9" t="str">
        <f t="shared" si="206"/>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7"/>
        <v>-</v>
      </c>
      <c r="R6593" s="8"/>
      <c r="S6593" s="8"/>
      <c r="T6593" s="8"/>
      <c r="U6593" s="8"/>
      <c r="V6593" s="8"/>
      <c r="W6593" s="8" t="str">
        <f t="shared" si="206"/>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7"/>
        <v>-</v>
      </c>
      <c r="R6594" s="9"/>
      <c r="S6594" s="9"/>
      <c r="T6594" s="9"/>
      <c r="U6594" s="9"/>
      <c r="V6594" s="9"/>
      <c r="W6594" s="9" t="str">
        <f t="shared" si="206"/>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7"/>
        <v>-</v>
      </c>
      <c r="R6595" s="8"/>
      <c r="S6595" s="8"/>
      <c r="T6595" s="8"/>
      <c r="U6595" s="8"/>
      <c r="V6595" s="8"/>
      <c r="W6595" s="8" t="str">
        <f t="shared" si="206"/>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7"/>
        <v>-</v>
      </c>
      <c r="R6596" s="9"/>
      <c r="S6596" s="9"/>
      <c r="T6596" s="9"/>
      <c r="U6596" s="9"/>
      <c r="V6596" s="9"/>
      <c r="W6596" s="9" t="str">
        <f t="shared" si="206"/>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7"/>
        <v>-</v>
      </c>
      <c r="R6597" s="8"/>
      <c r="S6597" s="8"/>
      <c r="T6597" s="8"/>
      <c r="U6597" s="8"/>
      <c r="V6597" s="8"/>
      <c r="W6597" s="8" t="str">
        <f t="shared" ref="W6597:W6660" si="208">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9">IF(B6598&gt;1/1/1900, (IF(R6598="Closed",(DATEDIF(B6598,P6598,"d"))-(DATEDIF(M6598,O6598,"d")),IF(OR(R6598="Pending",ISBLANK(P6598)),TODAY()-B6598))),"-")</f>
        <v>-</v>
      </c>
      <c r="R6598" s="9"/>
      <c r="S6598" s="9"/>
      <c r="T6598" s="9"/>
      <c r="U6598" s="9"/>
      <c r="V6598" s="9"/>
      <c r="W6598" s="9" t="str">
        <f t="shared" si="208"/>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9"/>
        <v>-</v>
      </c>
      <c r="R6599" s="8"/>
      <c r="S6599" s="8"/>
      <c r="T6599" s="8"/>
      <c r="U6599" s="8"/>
      <c r="V6599" s="8"/>
      <c r="W6599" s="8" t="str">
        <f t="shared" si="208"/>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9"/>
        <v>-</v>
      </c>
      <c r="R6600" s="9"/>
      <c r="S6600" s="9"/>
      <c r="T6600" s="9"/>
      <c r="U6600" s="9"/>
      <c r="V6600" s="9"/>
      <c r="W6600" s="9" t="str">
        <f t="shared" si="208"/>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9"/>
        <v>-</v>
      </c>
      <c r="R6601" s="8"/>
      <c r="S6601" s="8"/>
      <c r="T6601" s="8"/>
      <c r="U6601" s="8"/>
      <c r="V6601" s="8"/>
      <c r="W6601" s="8" t="str">
        <f t="shared" si="208"/>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9"/>
        <v>-</v>
      </c>
      <c r="R6602" s="9"/>
      <c r="S6602" s="9"/>
      <c r="T6602" s="9"/>
      <c r="U6602" s="9"/>
      <c r="V6602" s="9"/>
      <c r="W6602" s="9" t="str">
        <f t="shared" si="208"/>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9"/>
        <v>-</v>
      </c>
      <c r="R6603" s="8"/>
      <c r="S6603" s="8"/>
      <c r="T6603" s="8"/>
      <c r="U6603" s="8"/>
      <c r="V6603" s="8"/>
      <c r="W6603" s="8" t="str">
        <f t="shared" si="208"/>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9"/>
        <v>-</v>
      </c>
      <c r="R6604" s="9"/>
      <c r="S6604" s="9"/>
      <c r="T6604" s="9"/>
      <c r="U6604" s="9"/>
      <c r="V6604" s="9"/>
      <c r="W6604" s="9" t="str">
        <f t="shared" si="208"/>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9"/>
        <v>-</v>
      </c>
      <c r="R6605" s="8"/>
      <c r="S6605" s="8"/>
      <c r="T6605" s="8"/>
      <c r="U6605" s="8"/>
      <c r="V6605" s="8"/>
      <c r="W6605" s="8" t="str">
        <f t="shared" si="208"/>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9"/>
        <v>-</v>
      </c>
      <c r="R6606" s="9"/>
      <c r="S6606" s="9"/>
      <c r="T6606" s="9"/>
      <c r="U6606" s="9"/>
      <c r="V6606" s="9"/>
      <c r="W6606" s="9" t="str">
        <f t="shared" si="208"/>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9"/>
        <v>-</v>
      </c>
      <c r="R6607" s="8"/>
      <c r="S6607" s="8"/>
      <c r="T6607" s="8"/>
      <c r="U6607" s="8"/>
      <c r="V6607" s="8"/>
      <c r="W6607" s="8" t="str">
        <f t="shared" si="208"/>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9"/>
        <v>-</v>
      </c>
      <c r="R6608" s="9"/>
      <c r="S6608" s="9"/>
      <c r="T6608" s="9"/>
      <c r="U6608" s="9"/>
      <c r="V6608" s="9"/>
      <c r="W6608" s="9" t="str">
        <f t="shared" si="208"/>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9"/>
        <v>-</v>
      </c>
      <c r="R6609" s="8"/>
      <c r="S6609" s="8"/>
      <c r="T6609" s="8"/>
      <c r="U6609" s="8"/>
      <c r="V6609" s="8"/>
      <c r="W6609" s="8" t="str">
        <f t="shared" si="208"/>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9"/>
        <v>-</v>
      </c>
      <c r="R6610" s="9"/>
      <c r="S6610" s="9"/>
      <c r="T6610" s="9"/>
      <c r="U6610" s="9"/>
      <c r="V6610" s="9"/>
      <c r="W6610" s="9" t="str">
        <f t="shared" si="208"/>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9"/>
        <v>-</v>
      </c>
      <c r="R6611" s="8"/>
      <c r="S6611" s="8"/>
      <c r="T6611" s="8"/>
      <c r="U6611" s="8"/>
      <c r="V6611" s="8"/>
      <c r="W6611" s="8" t="str">
        <f t="shared" si="208"/>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9"/>
        <v>-</v>
      </c>
      <c r="R6612" s="9"/>
      <c r="S6612" s="9"/>
      <c r="T6612" s="9"/>
      <c r="U6612" s="9"/>
      <c r="V6612" s="9"/>
      <c r="W6612" s="9" t="str">
        <f t="shared" si="208"/>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9"/>
        <v>-</v>
      </c>
      <c r="R6613" s="8"/>
      <c r="S6613" s="8"/>
      <c r="T6613" s="8"/>
      <c r="U6613" s="8"/>
      <c r="V6613" s="8"/>
      <c r="W6613" s="8" t="str">
        <f t="shared" si="208"/>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9"/>
        <v>-</v>
      </c>
      <c r="R6614" s="9"/>
      <c r="S6614" s="9"/>
      <c r="T6614" s="9"/>
      <c r="U6614" s="9"/>
      <c r="V6614" s="9"/>
      <c r="W6614" s="9" t="str">
        <f t="shared" si="208"/>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9"/>
        <v>-</v>
      </c>
      <c r="R6615" s="8"/>
      <c r="S6615" s="8"/>
      <c r="T6615" s="8"/>
      <c r="U6615" s="8"/>
      <c r="V6615" s="8"/>
      <c r="W6615" s="8" t="str">
        <f t="shared" si="208"/>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9"/>
        <v>-</v>
      </c>
      <c r="R6616" s="9"/>
      <c r="S6616" s="9"/>
      <c r="T6616" s="9"/>
      <c r="U6616" s="9"/>
      <c r="V6616" s="9"/>
      <c r="W6616" s="9" t="str">
        <f t="shared" si="208"/>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9"/>
        <v>-</v>
      </c>
      <c r="R6617" s="8"/>
      <c r="S6617" s="8"/>
      <c r="T6617" s="8"/>
      <c r="U6617" s="8"/>
      <c r="V6617" s="8"/>
      <c r="W6617" s="8" t="str">
        <f t="shared" si="208"/>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9"/>
        <v>-</v>
      </c>
      <c r="R6618" s="9"/>
      <c r="S6618" s="9"/>
      <c r="T6618" s="9"/>
      <c r="U6618" s="9"/>
      <c r="V6618" s="9"/>
      <c r="W6618" s="9" t="str">
        <f t="shared" si="208"/>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9"/>
        <v>-</v>
      </c>
      <c r="R6619" s="8"/>
      <c r="S6619" s="8"/>
      <c r="T6619" s="8"/>
      <c r="U6619" s="8"/>
      <c r="V6619" s="8"/>
      <c r="W6619" s="8" t="str">
        <f t="shared" si="208"/>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9"/>
        <v>-</v>
      </c>
      <c r="R6620" s="9"/>
      <c r="S6620" s="9"/>
      <c r="T6620" s="9"/>
      <c r="U6620" s="9"/>
      <c r="V6620" s="9"/>
      <c r="W6620" s="9" t="str">
        <f t="shared" si="208"/>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9"/>
        <v>-</v>
      </c>
      <c r="R6621" s="8"/>
      <c r="S6621" s="8"/>
      <c r="T6621" s="8"/>
      <c r="U6621" s="8"/>
      <c r="V6621" s="8"/>
      <c r="W6621" s="8" t="str">
        <f t="shared" si="208"/>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9"/>
        <v>-</v>
      </c>
      <c r="R6622" s="9"/>
      <c r="S6622" s="9"/>
      <c r="T6622" s="9"/>
      <c r="U6622" s="9"/>
      <c r="V6622" s="9"/>
      <c r="W6622" s="9" t="str">
        <f t="shared" si="208"/>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9"/>
        <v>-</v>
      </c>
      <c r="R6623" s="8"/>
      <c r="S6623" s="8"/>
      <c r="T6623" s="8"/>
      <c r="U6623" s="8"/>
      <c r="V6623" s="8"/>
      <c r="W6623" s="8" t="str">
        <f t="shared" si="208"/>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9"/>
        <v>-</v>
      </c>
      <c r="R6624" s="9"/>
      <c r="S6624" s="9"/>
      <c r="T6624" s="9"/>
      <c r="U6624" s="9"/>
      <c r="V6624" s="9"/>
      <c r="W6624" s="9" t="str">
        <f t="shared" si="208"/>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9"/>
        <v>-</v>
      </c>
      <c r="R6625" s="8"/>
      <c r="S6625" s="8"/>
      <c r="T6625" s="8"/>
      <c r="U6625" s="8"/>
      <c r="V6625" s="8"/>
      <c r="W6625" s="8" t="str">
        <f t="shared" si="208"/>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9"/>
        <v>-</v>
      </c>
      <c r="R6626" s="9"/>
      <c r="S6626" s="9"/>
      <c r="T6626" s="9"/>
      <c r="U6626" s="9"/>
      <c r="V6626" s="9"/>
      <c r="W6626" s="9" t="str">
        <f t="shared" si="208"/>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9"/>
        <v>-</v>
      </c>
      <c r="R6627" s="8"/>
      <c r="S6627" s="8"/>
      <c r="T6627" s="8"/>
      <c r="U6627" s="8"/>
      <c r="V6627" s="8"/>
      <c r="W6627" s="8" t="str">
        <f t="shared" si="208"/>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9"/>
        <v>-</v>
      </c>
      <c r="R6628" s="9"/>
      <c r="S6628" s="9"/>
      <c r="T6628" s="9"/>
      <c r="U6628" s="9"/>
      <c r="V6628" s="9"/>
      <c r="W6628" s="9" t="str">
        <f t="shared" si="208"/>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9"/>
        <v>-</v>
      </c>
      <c r="R6629" s="8"/>
      <c r="S6629" s="8"/>
      <c r="T6629" s="8"/>
      <c r="U6629" s="8"/>
      <c r="V6629" s="8"/>
      <c r="W6629" s="8" t="str">
        <f t="shared" si="208"/>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9"/>
        <v>-</v>
      </c>
      <c r="R6630" s="9"/>
      <c r="S6630" s="9"/>
      <c r="T6630" s="9"/>
      <c r="U6630" s="9"/>
      <c r="V6630" s="9"/>
      <c r="W6630" s="9" t="str">
        <f t="shared" si="208"/>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9"/>
        <v>-</v>
      </c>
      <c r="R6631" s="8"/>
      <c r="S6631" s="8"/>
      <c r="T6631" s="8"/>
      <c r="U6631" s="8"/>
      <c r="V6631" s="8"/>
      <c r="W6631" s="8" t="str">
        <f t="shared" si="208"/>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9"/>
        <v>-</v>
      </c>
      <c r="R6632" s="9"/>
      <c r="S6632" s="9"/>
      <c r="T6632" s="9"/>
      <c r="U6632" s="9"/>
      <c r="V6632" s="9"/>
      <c r="W6632" s="9" t="str">
        <f t="shared" si="208"/>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9"/>
        <v>-</v>
      </c>
      <c r="R6633" s="8"/>
      <c r="S6633" s="8"/>
      <c r="T6633" s="8"/>
      <c r="U6633" s="8"/>
      <c r="V6633" s="8"/>
      <c r="W6633" s="8" t="str">
        <f t="shared" si="208"/>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9"/>
        <v>-</v>
      </c>
      <c r="R6634" s="9"/>
      <c r="S6634" s="9"/>
      <c r="T6634" s="9"/>
      <c r="U6634" s="9"/>
      <c r="V6634" s="9"/>
      <c r="W6634" s="9" t="str">
        <f t="shared" si="208"/>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9"/>
        <v>-</v>
      </c>
      <c r="R6635" s="8"/>
      <c r="S6635" s="8"/>
      <c r="T6635" s="8"/>
      <c r="U6635" s="8"/>
      <c r="V6635" s="8"/>
      <c r="W6635" s="8" t="str">
        <f t="shared" si="208"/>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9"/>
        <v>-</v>
      </c>
      <c r="R6636" s="9"/>
      <c r="S6636" s="9"/>
      <c r="T6636" s="9"/>
      <c r="U6636" s="9"/>
      <c r="V6636" s="9"/>
      <c r="W6636" s="9" t="str">
        <f t="shared" si="208"/>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9"/>
        <v>-</v>
      </c>
      <c r="R6637" s="8"/>
      <c r="S6637" s="8"/>
      <c r="T6637" s="8"/>
      <c r="U6637" s="8"/>
      <c r="V6637" s="8"/>
      <c r="W6637" s="8" t="str">
        <f t="shared" si="208"/>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9"/>
        <v>-</v>
      </c>
      <c r="R6638" s="9"/>
      <c r="S6638" s="9"/>
      <c r="T6638" s="9"/>
      <c r="U6638" s="9"/>
      <c r="V6638" s="9"/>
      <c r="W6638" s="9" t="str">
        <f t="shared" si="208"/>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9"/>
        <v>-</v>
      </c>
      <c r="R6639" s="8"/>
      <c r="S6639" s="8"/>
      <c r="T6639" s="8"/>
      <c r="U6639" s="8"/>
      <c r="V6639" s="8"/>
      <c r="W6639" s="8" t="str">
        <f t="shared" si="208"/>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9"/>
        <v>-</v>
      </c>
      <c r="R6640" s="9"/>
      <c r="S6640" s="9"/>
      <c r="T6640" s="9"/>
      <c r="U6640" s="9"/>
      <c r="V6640" s="9"/>
      <c r="W6640" s="9" t="str">
        <f t="shared" si="208"/>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9"/>
        <v>-</v>
      </c>
      <c r="R6641" s="8"/>
      <c r="S6641" s="8"/>
      <c r="T6641" s="8"/>
      <c r="U6641" s="8"/>
      <c r="V6641" s="8"/>
      <c r="W6641" s="8" t="str">
        <f t="shared" si="208"/>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9"/>
        <v>-</v>
      </c>
      <c r="R6642" s="9"/>
      <c r="S6642" s="9"/>
      <c r="T6642" s="9"/>
      <c r="U6642" s="9"/>
      <c r="V6642" s="9"/>
      <c r="W6642" s="9" t="str">
        <f t="shared" si="208"/>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9"/>
        <v>-</v>
      </c>
      <c r="R6643" s="8"/>
      <c r="S6643" s="8"/>
      <c r="T6643" s="8"/>
      <c r="U6643" s="8"/>
      <c r="V6643" s="8"/>
      <c r="W6643" s="8" t="str">
        <f t="shared" si="208"/>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9"/>
        <v>-</v>
      </c>
      <c r="R6644" s="9"/>
      <c r="S6644" s="9"/>
      <c r="T6644" s="9"/>
      <c r="U6644" s="9"/>
      <c r="V6644" s="9"/>
      <c r="W6644" s="9" t="str">
        <f t="shared" si="208"/>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9"/>
        <v>-</v>
      </c>
      <c r="R6645" s="8"/>
      <c r="S6645" s="8"/>
      <c r="T6645" s="8"/>
      <c r="U6645" s="8"/>
      <c r="V6645" s="8"/>
      <c r="W6645" s="8" t="str">
        <f t="shared" si="208"/>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9"/>
        <v>-</v>
      </c>
      <c r="R6646" s="9"/>
      <c r="S6646" s="9"/>
      <c r="T6646" s="9"/>
      <c r="U6646" s="9"/>
      <c r="V6646" s="9"/>
      <c r="W6646" s="9" t="str">
        <f t="shared" si="208"/>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9"/>
        <v>-</v>
      </c>
      <c r="R6647" s="8"/>
      <c r="S6647" s="8"/>
      <c r="T6647" s="8"/>
      <c r="U6647" s="8"/>
      <c r="V6647" s="8"/>
      <c r="W6647" s="8" t="str">
        <f t="shared" si="208"/>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9"/>
        <v>-</v>
      </c>
      <c r="R6648" s="9"/>
      <c r="S6648" s="9"/>
      <c r="T6648" s="9"/>
      <c r="U6648" s="9"/>
      <c r="V6648" s="9"/>
      <c r="W6648" s="9" t="str">
        <f t="shared" si="208"/>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9"/>
        <v>-</v>
      </c>
      <c r="R6649" s="8"/>
      <c r="S6649" s="8"/>
      <c r="T6649" s="8"/>
      <c r="U6649" s="8"/>
      <c r="V6649" s="8"/>
      <c r="W6649" s="8" t="str">
        <f t="shared" si="208"/>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9"/>
        <v>-</v>
      </c>
      <c r="R6650" s="9"/>
      <c r="S6650" s="9"/>
      <c r="T6650" s="9"/>
      <c r="U6650" s="9"/>
      <c r="V6650" s="9"/>
      <c r="W6650" s="9" t="str">
        <f t="shared" si="208"/>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9"/>
        <v>-</v>
      </c>
      <c r="R6651" s="8"/>
      <c r="S6651" s="8"/>
      <c r="T6651" s="8"/>
      <c r="U6651" s="8"/>
      <c r="V6651" s="8"/>
      <c r="W6651" s="8" t="str">
        <f t="shared" si="208"/>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9"/>
        <v>-</v>
      </c>
      <c r="R6652" s="9"/>
      <c r="S6652" s="9"/>
      <c r="T6652" s="9"/>
      <c r="U6652" s="9"/>
      <c r="V6652" s="9"/>
      <c r="W6652" s="9" t="str">
        <f t="shared" si="208"/>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9"/>
        <v>-</v>
      </c>
      <c r="R6653" s="8"/>
      <c r="S6653" s="8"/>
      <c r="T6653" s="8"/>
      <c r="U6653" s="8"/>
      <c r="V6653" s="8"/>
      <c r="W6653" s="8" t="str">
        <f t="shared" si="208"/>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9"/>
        <v>-</v>
      </c>
      <c r="R6654" s="9"/>
      <c r="S6654" s="9"/>
      <c r="T6654" s="9"/>
      <c r="U6654" s="9"/>
      <c r="V6654" s="9"/>
      <c r="W6654" s="9" t="str">
        <f t="shared" si="208"/>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9"/>
        <v>-</v>
      </c>
      <c r="R6655" s="8"/>
      <c r="S6655" s="8"/>
      <c r="T6655" s="8"/>
      <c r="U6655" s="8"/>
      <c r="V6655" s="8"/>
      <c r="W6655" s="8" t="str">
        <f t="shared" si="208"/>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9"/>
        <v>-</v>
      </c>
      <c r="R6656" s="9"/>
      <c r="S6656" s="9"/>
      <c r="T6656" s="9"/>
      <c r="U6656" s="9"/>
      <c r="V6656" s="9"/>
      <c r="W6656" s="9" t="str">
        <f t="shared" si="208"/>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9"/>
        <v>-</v>
      </c>
      <c r="R6657" s="8"/>
      <c r="S6657" s="8"/>
      <c r="T6657" s="8"/>
      <c r="U6657" s="8"/>
      <c r="V6657" s="8"/>
      <c r="W6657" s="8" t="str">
        <f t="shared" si="208"/>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9"/>
        <v>-</v>
      </c>
      <c r="R6658" s="9"/>
      <c r="S6658" s="9"/>
      <c r="T6658" s="9"/>
      <c r="U6658" s="9"/>
      <c r="V6658" s="9"/>
      <c r="W6658" s="9" t="str">
        <f t="shared" si="208"/>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9"/>
        <v>-</v>
      </c>
      <c r="R6659" s="8"/>
      <c r="S6659" s="8"/>
      <c r="T6659" s="8"/>
      <c r="U6659" s="8"/>
      <c r="V6659" s="8"/>
      <c r="W6659" s="8" t="str">
        <f t="shared" si="208"/>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9"/>
        <v>-</v>
      </c>
      <c r="R6660" s="9"/>
      <c r="S6660" s="9"/>
      <c r="T6660" s="9"/>
      <c r="U6660" s="9"/>
      <c r="V6660" s="9"/>
      <c r="W6660" s="9" t="str">
        <f t="shared" si="208"/>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9"/>
        <v>-</v>
      </c>
      <c r="R6661" s="8"/>
      <c r="S6661" s="8"/>
      <c r="T6661" s="8"/>
      <c r="U6661" s="8"/>
      <c r="V6661" s="8"/>
      <c r="W6661" s="8" t="str">
        <f t="shared" ref="W6661:W6724" si="210">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1">IF(B6662&gt;1/1/1900, (IF(R6662="Closed",(DATEDIF(B6662,P6662,"d"))-(DATEDIF(M6662,O6662,"d")),IF(OR(R6662="Pending",ISBLANK(P6662)),TODAY()-B6662))),"-")</f>
        <v>-</v>
      </c>
      <c r="R6662" s="9"/>
      <c r="S6662" s="9"/>
      <c r="T6662" s="9"/>
      <c r="U6662" s="9"/>
      <c r="V6662" s="9"/>
      <c r="W6662" s="9" t="str">
        <f t="shared" si="210"/>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1"/>
        <v>-</v>
      </c>
      <c r="R6663" s="8"/>
      <c r="S6663" s="8"/>
      <c r="T6663" s="8"/>
      <c r="U6663" s="8"/>
      <c r="V6663" s="8"/>
      <c r="W6663" s="8" t="str">
        <f t="shared" si="210"/>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1"/>
        <v>-</v>
      </c>
      <c r="R6664" s="9"/>
      <c r="S6664" s="9"/>
      <c r="T6664" s="9"/>
      <c r="U6664" s="9"/>
      <c r="V6664" s="9"/>
      <c r="W6664" s="9" t="str">
        <f t="shared" si="210"/>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1"/>
        <v>-</v>
      </c>
      <c r="R6665" s="8"/>
      <c r="S6665" s="8"/>
      <c r="T6665" s="8"/>
      <c r="U6665" s="8"/>
      <c r="V6665" s="8"/>
      <c r="W6665" s="8" t="str">
        <f t="shared" si="210"/>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1"/>
        <v>-</v>
      </c>
      <c r="R6666" s="9"/>
      <c r="S6666" s="9"/>
      <c r="T6666" s="9"/>
      <c r="U6666" s="9"/>
      <c r="V6666" s="9"/>
      <c r="W6666" s="9" t="str">
        <f t="shared" si="210"/>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1"/>
        <v>-</v>
      </c>
      <c r="R6667" s="8"/>
      <c r="S6667" s="8"/>
      <c r="T6667" s="8"/>
      <c r="U6667" s="8"/>
      <c r="V6667" s="8"/>
      <c r="W6667" s="8" t="str">
        <f t="shared" si="210"/>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1"/>
        <v>-</v>
      </c>
      <c r="R6668" s="9"/>
      <c r="S6668" s="9"/>
      <c r="T6668" s="9"/>
      <c r="U6668" s="9"/>
      <c r="V6668" s="9"/>
      <c r="W6668" s="9" t="str">
        <f t="shared" si="210"/>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1"/>
        <v>-</v>
      </c>
      <c r="R6669" s="8"/>
      <c r="S6669" s="8"/>
      <c r="T6669" s="8"/>
      <c r="U6669" s="8"/>
      <c r="V6669" s="8"/>
      <c r="W6669" s="8" t="str">
        <f t="shared" si="210"/>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1"/>
        <v>-</v>
      </c>
      <c r="R6670" s="9"/>
      <c r="S6670" s="9"/>
      <c r="T6670" s="9"/>
      <c r="U6670" s="9"/>
      <c r="V6670" s="9"/>
      <c r="W6670" s="9" t="str">
        <f t="shared" si="210"/>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1"/>
        <v>-</v>
      </c>
      <c r="R6671" s="8"/>
      <c r="S6671" s="8"/>
      <c r="T6671" s="8"/>
      <c r="U6671" s="8"/>
      <c r="V6671" s="8"/>
      <c r="W6671" s="8" t="str">
        <f t="shared" si="210"/>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1"/>
        <v>-</v>
      </c>
      <c r="R6672" s="9"/>
      <c r="S6672" s="9"/>
      <c r="T6672" s="9"/>
      <c r="U6672" s="9"/>
      <c r="V6672" s="9"/>
      <c r="W6672" s="9" t="str">
        <f t="shared" si="210"/>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1"/>
        <v>-</v>
      </c>
      <c r="R6673" s="8"/>
      <c r="S6673" s="8"/>
      <c r="T6673" s="8"/>
      <c r="U6673" s="8"/>
      <c r="V6673" s="8"/>
      <c r="W6673" s="8" t="str">
        <f t="shared" si="210"/>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1"/>
        <v>-</v>
      </c>
      <c r="R6674" s="9"/>
      <c r="S6674" s="9"/>
      <c r="T6674" s="9"/>
      <c r="U6674" s="9"/>
      <c r="V6674" s="9"/>
      <c r="W6674" s="9" t="str">
        <f t="shared" si="210"/>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1"/>
        <v>-</v>
      </c>
      <c r="R6675" s="8"/>
      <c r="S6675" s="8"/>
      <c r="T6675" s="8"/>
      <c r="U6675" s="8"/>
      <c r="V6675" s="8"/>
      <c r="W6675" s="8" t="str">
        <f t="shared" si="210"/>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1"/>
        <v>-</v>
      </c>
      <c r="R6676" s="9"/>
      <c r="S6676" s="9"/>
      <c r="T6676" s="9"/>
      <c r="U6676" s="9"/>
      <c r="V6676" s="9"/>
      <c r="W6676" s="9" t="str">
        <f t="shared" si="210"/>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1"/>
        <v>-</v>
      </c>
      <c r="R6677" s="8"/>
      <c r="S6677" s="8"/>
      <c r="T6677" s="8"/>
      <c r="U6677" s="8"/>
      <c r="V6677" s="8"/>
      <c r="W6677" s="8" t="str">
        <f t="shared" si="210"/>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1"/>
        <v>-</v>
      </c>
      <c r="R6678" s="9"/>
      <c r="S6678" s="9"/>
      <c r="T6678" s="9"/>
      <c r="U6678" s="9"/>
      <c r="V6678" s="9"/>
      <c r="W6678" s="9" t="str">
        <f t="shared" si="210"/>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1"/>
        <v>-</v>
      </c>
      <c r="R6679" s="8"/>
      <c r="S6679" s="8"/>
      <c r="T6679" s="8"/>
      <c r="U6679" s="8"/>
      <c r="V6679" s="8"/>
      <c r="W6679" s="8" t="str">
        <f t="shared" si="210"/>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1"/>
        <v>-</v>
      </c>
      <c r="R6680" s="9"/>
      <c r="S6680" s="9"/>
      <c r="T6680" s="9"/>
      <c r="U6680" s="9"/>
      <c r="V6680" s="9"/>
      <c r="W6680" s="9" t="str">
        <f t="shared" si="210"/>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1"/>
        <v>-</v>
      </c>
      <c r="R6681" s="8"/>
      <c r="S6681" s="8"/>
      <c r="T6681" s="8"/>
      <c r="U6681" s="8"/>
      <c r="V6681" s="8"/>
      <c r="W6681" s="8" t="str">
        <f t="shared" si="210"/>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1"/>
        <v>-</v>
      </c>
      <c r="R6682" s="9"/>
      <c r="S6682" s="9"/>
      <c r="T6682" s="9"/>
      <c r="U6682" s="9"/>
      <c r="V6682" s="9"/>
      <c r="W6682" s="9" t="str">
        <f t="shared" si="210"/>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1"/>
        <v>-</v>
      </c>
      <c r="R6683" s="8"/>
      <c r="S6683" s="8"/>
      <c r="T6683" s="8"/>
      <c r="U6683" s="8"/>
      <c r="V6683" s="8"/>
      <c r="W6683" s="8" t="str">
        <f t="shared" si="210"/>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1"/>
        <v>-</v>
      </c>
      <c r="R6684" s="9"/>
      <c r="S6684" s="9"/>
      <c r="T6684" s="9"/>
      <c r="U6684" s="9"/>
      <c r="V6684" s="9"/>
      <c r="W6684" s="9" t="str">
        <f t="shared" si="210"/>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1"/>
        <v>-</v>
      </c>
      <c r="R6685" s="8"/>
      <c r="S6685" s="8"/>
      <c r="T6685" s="8"/>
      <c r="U6685" s="8"/>
      <c r="V6685" s="8"/>
      <c r="W6685" s="8" t="str">
        <f t="shared" si="210"/>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1"/>
        <v>-</v>
      </c>
      <c r="R6686" s="9"/>
      <c r="S6686" s="9"/>
      <c r="T6686" s="9"/>
      <c r="U6686" s="9"/>
      <c r="V6686" s="9"/>
      <c r="W6686" s="9" t="str">
        <f t="shared" si="210"/>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1"/>
        <v>-</v>
      </c>
      <c r="R6687" s="8"/>
      <c r="S6687" s="8"/>
      <c r="T6687" s="8"/>
      <c r="U6687" s="8"/>
      <c r="V6687" s="8"/>
      <c r="W6687" s="8" t="str">
        <f t="shared" si="210"/>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1"/>
        <v>-</v>
      </c>
      <c r="R6688" s="9"/>
      <c r="S6688" s="9"/>
      <c r="T6688" s="9"/>
      <c r="U6688" s="9"/>
      <c r="V6688" s="9"/>
      <c r="W6688" s="9" t="str">
        <f t="shared" si="210"/>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1"/>
        <v>-</v>
      </c>
      <c r="R6689" s="8"/>
      <c r="S6689" s="8"/>
      <c r="T6689" s="8"/>
      <c r="U6689" s="8"/>
      <c r="V6689" s="8"/>
      <c r="W6689" s="8" t="str">
        <f t="shared" si="210"/>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1"/>
        <v>-</v>
      </c>
      <c r="R6690" s="9"/>
      <c r="S6690" s="9"/>
      <c r="T6690" s="9"/>
      <c r="U6690" s="9"/>
      <c r="V6690" s="9"/>
      <c r="W6690" s="9" t="str">
        <f t="shared" si="210"/>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1"/>
        <v>-</v>
      </c>
      <c r="R6691" s="8"/>
      <c r="S6691" s="8"/>
      <c r="T6691" s="8"/>
      <c r="U6691" s="8"/>
      <c r="V6691" s="8"/>
      <c r="W6691" s="8" t="str">
        <f t="shared" si="210"/>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1"/>
        <v>-</v>
      </c>
      <c r="R6692" s="9"/>
      <c r="S6692" s="9"/>
      <c r="T6692" s="9"/>
      <c r="U6692" s="9"/>
      <c r="V6692" s="9"/>
      <c r="W6692" s="9" t="str">
        <f t="shared" si="210"/>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1"/>
        <v>-</v>
      </c>
      <c r="R6693" s="8"/>
      <c r="S6693" s="8"/>
      <c r="T6693" s="8"/>
      <c r="U6693" s="8"/>
      <c r="V6693" s="8"/>
      <c r="W6693" s="8" t="str">
        <f t="shared" si="210"/>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1"/>
        <v>-</v>
      </c>
      <c r="R6694" s="9"/>
      <c r="S6694" s="9"/>
      <c r="T6694" s="9"/>
      <c r="U6694" s="9"/>
      <c r="V6694" s="9"/>
      <c r="W6694" s="9" t="str">
        <f t="shared" si="210"/>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1"/>
        <v>-</v>
      </c>
      <c r="R6695" s="8"/>
      <c r="S6695" s="8"/>
      <c r="T6695" s="8"/>
      <c r="U6695" s="8"/>
      <c r="V6695" s="8"/>
      <c r="W6695" s="8" t="str">
        <f t="shared" si="210"/>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1"/>
        <v>-</v>
      </c>
      <c r="R6696" s="9"/>
      <c r="S6696" s="9"/>
      <c r="T6696" s="9"/>
      <c r="U6696" s="9"/>
      <c r="V6696" s="9"/>
      <c r="W6696" s="9" t="str">
        <f t="shared" si="210"/>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1"/>
        <v>-</v>
      </c>
      <c r="R6697" s="8"/>
      <c r="S6697" s="8"/>
      <c r="T6697" s="8"/>
      <c r="U6697" s="8"/>
      <c r="V6697" s="8"/>
      <c r="W6697" s="8" t="str">
        <f t="shared" si="210"/>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1"/>
        <v>-</v>
      </c>
      <c r="R6698" s="9"/>
      <c r="S6698" s="9"/>
      <c r="T6698" s="9"/>
      <c r="U6698" s="9"/>
      <c r="V6698" s="9"/>
      <c r="W6698" s="9" t="str">
        <f t="shared" si="210"/>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1"/>
        <v>-</v>
      </c>
      <c r="R6699" s="8"/>
      <c r="S6699" s="8"/>
      <c r="T6699" s="8"/>
      <c r="U6699" s="8"/>
      <c r="V6699" s="8"/>
      <c r="W6699" s="8" t="str">
        <f t="shared" si="210"/>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1"/>
        <v>-</v>
      </c>
      <c r="R6700" s="9"/>
      <c r="S6700" s="9"/>
      <c r="T6700" s="9"/>
      <c r="U6700" s="9"/>
      <c r="V6700" s="9"/>
      <c r="W6700" s="9" t="str">
        <f t="shared" si="210"/>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1"/>
        <v>-</v>
      </c>
      <c r="R6701" s="8"/>
      <c r="S6701" s="8"/>
      <c r="T6701" s="8"/>
      <c r="U6701" s="8"/>
      <c r="V6701" s="8"/>
      <c r="W6701" s="8" t="str">
        <f t="shared" si="210"/>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1"/>
        <v>-</v>
      </c>
      <c r="R6702" s="9"/>
      <c r="S6702" s="9"/>
      <c r="T6702" s="9"/>
      <c r="U6702" s="9"/>
      <c r="V6702" s="9"/>
      <c r="W6702" s="9" t="str">
        <f t="shared" si="210"/>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1"/>
        <v>-</v>
      </c>
      <c r="R6703" s="8"/>
      <c r="S6703" s="8"/>
      <c r="T6703" s="8"/>
      <c r="U6703" s="8"/>
      <c r="V6703" s="8"/>
      <c r="W6703" s="8" t="str">
        <f t="shared" si="210"/>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1"/>
        <v>-</v>
      </c>
      <c r="R6704" s="9"/>
      <c r="S6704" s="9"/>
      <c r="T6704" s="9"/>
      <c r="U6704" s="9"/>
      <c r="V6704" s="9"/>
      <c r="W6704" s="9" t="str">
        <f t="shared" si="210"/>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1"/>
        <v>-</v>
      </c>
      <c r="R6705" s="8"/>
      <c r="S6705" s="8"/>
      <c r="T6705" s="8"/>
      <c r="U6705" s="8"/>
      <c r="V6705" s="8"/>
      <c r="W6705" s="8" t="str">
        <f t="shared" si="210"/>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1"/>
        <v>-</v>
      </c>
      <c r="R6706" s="9"/>
      <c r="S6706" s="9"/>
      <c r="T6706" s="9"/>
      <c r="U6706" s="9"/>
      <c r="V6706" s="9"/>
      <c r="W6706" s="9" t="str">
        <f t="shared" si="210"/>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1"/>
        <v>-</v>
      </c>
      <c r="R6707" s="8"/>
      <c r="S6707" s="8"/>
      <c r="T6707" s="8"/>
      <c r="U6707" s="8"/>
      <c r="V6707" s="8"/>
      <c r="W6707" s="8" t="str">
        <f t="shared" si="210"/>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1"/>
        <v>-</v>
      </c>
      <c r="R6708" s="9"/>
      <c r="S6708" s="9"/>
      <c r="T6708" s="9"/>
      <c r="U6708" s="9"/>
      <c r="V6708" s="9"/>
      <c r="W6708" s="9" t="str">
        <f t="shared" si="210"/>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1"/>
        <v>-</v>
      </c>
      <c r="R6709" s="8"/>
      <c r="S6709" s="8"/>
      <c r="T6709" s="8"/>
      <c r="U6709" s="8"/>
      <c r="V6709" s="8"/>
      <c r="W6709" s="8" t="str">
        <f t="shared" si="210"/>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1"/>
        <v>-</v>
      </c>
      <c r="R6710" s="9"/>
      <c r="S6710" s="9"/>
      <c r="T6710" s="9"/>
      <c r="U6710" s="9"/>
      <c r="V6710" s="9"/>
      <c r="W6710" s="9" t="str">
        <f t="shared" si="210"/>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1"/>
        <v>-</v>
      </c>
      <c r="R6711" s="8"/>
      <c r="S6711" s="8"/>
      <c r="T6711" s="8"/>
      <c r="U6711" s="8"/>
      <c r="V6711" s="8"/>
      <c r="W6711" s="8" t="str">
        <f t="shared" si="210"/>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1"/>
        <v>-</v>
      </c>
      <c r="R6712" s="9"/>
      <c r="S6712" s="9"/>
      <c r="T6712" s="9"/>
      <c r="U6712" s="9"/>
      <c r="V6712" s="9"/>
      <c r="W6712" s="9" t="str">
        <f t="shared" si="210"/>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1"/>
        <v>-</v>
      </c>
      <c r="R6713" s="8"/>
      <c r="S6713" s="8"/>
      <c r="T6713" s="8"/>
      <c r="U6713" s="8"/>
      <c r="V6713" s="8"/>
      <c r="W6713" s="8" t="str">
        <f t="shared" si="210"/>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1"/>
        <v>-</v>
      </c>
      <c r="R6714" s="9"/>
      <c r="S6714" s="9"/>
      <c r="T6714" s="9"/>
      <c r="U6714" s="9"/>
      <c r="V6714" s="9"/>
      <c r="W6714" s="9" t="str">
        <f t="shared" si="210"/>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1"/>
        <v>-</v>
      </c>
      <c r="R6715" s="8"/>
      <c r="S6715" s="8"/>
      <c r="T6715" s="8"/>
      <c r="U6715" s="8"/>
      <c r="V6715" s="8"/>
      <c r="W6715" s="8" t="str">
        <f t="shared" si="210"/>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1"/>
        <v>-</v>
      </c>
      <c r="R6716" s="9"/>
      <c r="S6716" s="9"/>
      <c r="T6716" s="9"/>
      <c r="U6716" s="9"/>
      <c r="V6716" s="9"/>
      <c r="W6716" s="9" t="str">
        <f t="shared" si="210"/>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1"/>
        <v>-</v>
      </c>
      <c r="R6717" s="8"/>
      <c r="S6717" s="8"/>
      <c r="T6717" s="8"/>
      <c r="U6717" s="8"/>
      <c r="V6717" s="8"/>
      <c r="W6717" s="8" t="str">
        <f t="shared" si="210"/>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1"/>
        <v>-</v>
      </c>
      <c r="R6718" s="9"/>
      <c r="S6718" s="9"/>
      <c r="T6718" s="9"/>
      <c r="U6718" s="9"/>
      <c r="V6718" s="9"/>
      <c r="W6718" s="9" t="str">
        <f t="shared" si="210"/>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1"/>
        <v>-</v>
      </c>
      <c r="R6719" s="8"/>
      <c r="S6719" s="8"/>
      <c r="T6719" s="8"/>
      <c r="U6719" s="8"/>
      <c r="V6719" s="8"/>
      <c r="W6719" s="8" t="str">
        <f t="shared" si="210"/>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1"/>
        <v>-</v>
      </c>
      <c r="R6720" s="9"/>
      <c r="S6720" s="9"/>
      <c r="T6720" s="9"/>
      <c r="U6720" s="9"/>
      <c r="V6720" s="9"/>
      <c r="W6720" s="9" t="str">
        <f t="shared" si="210"/>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1"/>
        <v>-</v>
      </c>
      <c r="R6721" s="8"/>
      <c r="S6721" s="8"/>
      <c r="T6721" s="8"/>
      <c r="U6721" s="8"/>
      <c r="V6721" s="8"/>
      <c r="W6721" s="8" t="str">
        <f t="shared" si="210"/>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1"/>
        <v>-</v>
      </c>
      <c r="R6722" s="9"/>
      <c r="S6722" s="9"/>
      <c r="T6722" s="9"/>
      <c r="U6722" s="9"/>
      <c r="V6722" s="9"/>
      <c r="W6722" s="9" t="str">
        <f t="shared" si="210"/>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1"/>
        <v>-</v>
      </c>
      <c r="R6723" s="8"/>
      <c r="S6723" s="8"/>
      <c r="T6723" s="8"/>
      <c r="U6723" s="8"/>
      <c r="V6723" s="8"/>
      <c r="W6723" s="8" t="str">
        <f t="shared" si="210"/>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1"/>
        <v>-</v>
      </c>
      <c r="R6724" s="9"/>
      <c r="S6724" s="9"/>
      <c r="T6724" s="9"/>
      <c r="U6724" s="9"/>
      <c r="V6724" s="9"/>
      <c r="W6724" s="9" t="str">
        <f t="shared" si="210"/>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1"/>
        <v>-</v>
      </c>
      <c r="R6725" s="8"/>
      <c r="S6725" s="8"/>
      <c r="T6725" s="8"/>
      <c r="U6725" s="8"/>
      <c r="V6725" s="8"/>
      <c r="W6725" s="8" t="str">
        <f t="shared" ref="W6725:W6788" si="212">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3">IF(B6726&gt;1/1/1900, (IF(R6726="Closed",(DATEDIF(B6726,P6726,"d"))-(DATEDIF(M6726,O6726,"d")),IF(OR(R6726="Pending",ISBLANK(P6726)),TODAY()-B6726))),"-")</f>
        <v>-</v>
      </c>
      <c r="R6726" s="9"/>
      <c r="S6726" s="9"/>
      <c r="T6726" s="9"/>
      <c r="U6726" s="9"/>
      <c r="V6726" s="9"/>
      <c r="W6726" s="9" t="str">
        <f t="shared" si="212"/>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3"/>
        <v>-</v>
      </c>
      <c r="R6727" s="8"/>
      <c r="S6727" s="8"/>
      <c r="T6727" s="8"/>
      <c r="U6727" s="8"/>
      <c r="V6727" s="8"/>
      <c r="W6727" s="8" t="str">
        <f t="shared" si="212"/>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3"/>
        <v>-</v>
      </c>
      <c r="R6728" s="9"/>
      <c r="S6728" s="9"/>
      <c r="T6728" s="9"/>
      <c r="U6728" s="9"/>
      <c r="V6728" s="9"/>
      <c r="W6728" s="9" t="str">
        <f t="shared" si="212"/>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3"/>
        <v>-</v>
      </c>
      <c r="R6729" s="8"/>
      <c r="S6729" s="8"/>
      <c r="T6729" s="8"/>
      <c r="U6729" s="8"/>
      <c r="V6729" s="8"/>
      <c r="W6729" s="8" t="str">
        <f t="shared" si="212"/>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3"/>
        <v>-</v>
      </c>
      <c r="R6730" s="9"/>
      <c r="S6730" s="9"/>
      <c r="T6730" s="9"/>
      <c r="U6730" s="9"/>
      <c r="V6730" s="9"/>
      <c r="W6730" s="9" t="str">
        <f t="shared" si="212"/>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3"/>
        <v>-</v>
      </c>
      <c r="R6731" s="8"/>
      <c r="S6731" s="8"/>
      <c r="T6731" s="8"/>
      <c r="U6731" s="8"/>
      <c r="V6731" s="8"/>
      <c r="W6731" s="8" t="str">
        <f t="shared" si="212"/>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3"/>
        <v>-</v>
      </c>
      <c r="R6732" s="9"/>
      <c r="S6732" s="9"/>
      <c r="T6732" s="9"/>
      <c r="U6732" s="9"/>
      <c r="V6732" s="9"/>
      <c r="W6732" s="9" t="str">
        <f t="shared" si="212"/>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3"/>
        <v>-</v>
      </c>
      <c r="R6733" s="8"/>
      <c r="S6733" s="8"/>
      <c r="T6733" s="8"/>
      <c r="U6733" s="8"/>
      <c r="V6733" s="8"/>
      <c r="W6733" s="8" t="str">
        <f t="shared" si="212"/>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3"/>
        <v>-</v>
      </c>
      <c r="R6734" s="9"/>
      <c r="S6734" s="9"/>
      <c r="T6734" s="9"/>
      <c r="U6734" s="9"/>
      <c r="V6734" s="9"/>
      <c r="W6734" s="9" t="str">
        <f t="shared" si="212"/>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3"/>
        <v>-</v>
      </c>
      <c r="R6735" s="8"/>
      <c r="S6735" s="8"/>
      <c r="T6735" s="8"/>
      <c r="U6735" s="8"/>
      <c r="V6735" s="8"/>
      <c r="W6735" s="8" t="str">
        <f t="shared" si="212"/>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3"/>
        <v>-</v>
      </c>
      <c r="R6736" s="9"/>
      <c r="S6736" s="9"/>
      <c r="T6736" s="9"/>
      <c r="U6736" s="9"/>
      <c r="V6736" s="9"/>
      <c r="W6736" s="9" t="str">
        <f t="shared" si="212"/>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3"/>
        <v>-</v>
      </c>
      <c r="R6737" s="8"/>
      <c r="S6737" s="8"/>
      <c r="T6737" s="8"/>
      <c r="U6737" s="8"/>
      <c r="V6737" s="8"/>
      <c r="W6737" s="8" t="str">
        <f t="shared" si="212"/>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3"/>
        <v>-</v>
      </c>
      <c r="R6738" s="9"/>
      <c r="S6738" s="9"/>
      <c r="T6738" s="9"/>
      <c r="U6738" s="9"/>
      <c r="V6738" s="9"/>
      <c r="W6738" s="9" t="str">
        <f t="shared" si="212"/>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3"/>
        <v>-</v>
      </c>
      <c r="R6739" s="8"/>
      <c r="S6739" s="8"/>
      <c r="T6739" s="8"/>
      <c r="U6739" s="8"/>
      <c r="V6739" s="8"/>
      <c r="W6739" s="8" t="str">
        <f t="shared" si="212"/>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3"/>
        <v>-</v>
      </c>
      <c r="R6740" s="9"/>
      <c r="S6740" s="9"/>
      <c r="T6740" s="9"/>
      <c r="U6740" s="9"/>
      <c r="V6740" s="9"/>
      <c r="W6740" s="9" t="str">
        <f t="shared" si="212"/>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3"/>
        <v>-</v>
      </c>
      <c r="R6741" s="8"/>
      <c r="S6741" s="8"/>
      <c r="T6741" s="8"/>
      <c r="U6741" s="8"/>
      <c r="V6741" s="8"/>
      <c r="W6741" s="8" t="str">
        <f t="shared" si="212"/>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3"/>
        <v>-</v>
      </c>
      <c r="R6742" s="9"/>
      <c r="S6742" s="9"/>
      <c r="T6742" s="9"/>
      <c r="U6742" s="9"/>
      <c r="V6742" s="9"/>
      <c r="W6742" s="9" t="str">
        <f t="shared" si="212"/>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3"/>
        <v>-</v>
      </c>
      <c r="R6743" s="8"/>
      <c r="S6743" s="8"/>
      <c r="T6743" s="8"/>
      <c r="U6743" s="8"/>
      <c r="V6743" s="8"/>
      <c r="W6743" s="8" t="str">
        <f t="shared" si="212"/>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3"/>
        <v>-</v>
      </c>
      <c r="R6744" s="9"/>
      <c r="S6744" s="9"/>
      <c r="T6744" s="9"/>
      <c r="U6744" s="9"/>
      <c r="V6744" s="9"/>
      <c r="W6744" s="9" t="str">
        <f t="shared" si="212"/>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3"/>
        <v>-</v>
      </c>
      <c r="R6745" s="8"/>
      <c r="S6745" s="8"/>
      <c r="T6745" s="8"/>
      <c r="U6745" s="8"/>
      <c r="V6745" s="8"/>
      <c r="W6745" s="8" t="str">
        <f t="shared" si="212"/>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3"/>
        <v>-</v>
      </c>
      <c r="R6746" s="9"/>
      <c r="S6746" s="9"/>
      <c r="T6746" s="9"/>
      <c r="U6746" s="9"/>
      <c r="V6746" s="9"/>
      <c r="W6746" s="9" t="str">
        <f t="shared" si="212"/>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3"/>
        <v>-</v>
      </c>
      <c r="R6747" s="8"/>
      <c r="S6747" s="8"/>
      <c r="T6747" s="8"/>
      <c r="U6747" s="8"/>
      <c r="V6747" s="8"/>
      <c r="W6747" s="8" t="str">
        <f t="shared" si="212"/>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3"/>
        <v>-</v>
      </c>
      <c r="R6748" s="9"/>
      <c r="S6748" s="9"/>
      <c r="T6748" s="9"/>
      <c r="U6748" s="9"/>
      <c r="V6748" s="9"/>
      <c r="W6748" s="9" t="str">
        <f t="shared" si="212"/>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3"/>
        <v>-</v>
      </c>
      <c r="R6749" s="8"/>
      <c r="S6749" s="8"/>
      <c r="T6749" s="8"/>
      <c r="U6749" s="8"/>
      <c r="V6749" s="8"/>
      <c r="W6749" s="8" t="str">
        <f t="shared" si="212"/>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3"/>
        <v>-</v>
      </c>
      <c r="R6750" s="9"/>
      <c r="S6750" s="9"/>
      <c r="T6750" s="9"/>
      <c r="U6750" s="9"/>
      <c r="V6750" s="9"/>
      <c r="W6750" s="9" t="str">
        <f t="shared" si="212"/>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3"/>
        <v>-</v>
      </c>
      <c r="R6751" s="8"/>
      <c r="S6751" s="8"/>
      <c r="T6751" s="8"/>
      <c r="U6751" s="8"/>
      <c r="V6751" s="8"/>
      <c r="W6751" s="8" t="str">
        <f t="shared" si="212"/>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3"/>
        <v>-</v>
      </c>
      <c r="R6752" s="9"/>
      <c r="S6752" s="9"/>
      <c r="T6752" s="9"/>
      <c r="U6752" s="9"/>
      <c r="V6752" s="9"/>
      <c r="W6752" s="9" t="str">
        <f t="shared" si="212"/>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3"/>
        <v>-</v>
      </c>
      <c r="R6753" s="8"/>
      <c r="S6753" s="8"/>
      <c r="T6753" s="8"/>
      <c r="U6753" s="8"/>
      <c r="V6753" s="8"/>
      <c r="W6753" s="8" t="str">
        <f t="shared" si="212"/>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3"/>
        <v>-</v>
      </c>
      <c r="R6754" s="9"/>
      <c r="S6754" s="9"/>
      <c r="T6754" s="9"/>
      <c r="U6754" s="9"/>
      <c r="V6754" s="9"/>
      <c r="W6754" s="9" t="str">
        <f t="shared" si="212"/>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3"/>
        <v>-</v>
      </c>
      <c r="R6755" s="8"/>
      <c r="S6755" s="8"/>
      <c r="T6755" s="8"/>
      <c r="U6755" s="8"/>
      <c r="V6755" s="8"/>
      <c r="W6755" s="8" t="str">
        <f t="shared" si="212"/>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3"/>
        <v>-</v>
      </c>
      <c r="R6756" s="9"/>
      <c r="S6756" s="9"/>
      <c r="T6756" s="9"/>
      <c r="U6756" s="9"/>
      <c r="V6756" s="9"/>
      <c r="W6756" s="9" t="str">
        <f t="shared" si="212"/>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3"/>
        <v>-</v>
      </c>
      <c r="R6757" s="8"/>
      <c r="S6757" s="8"/>
      <c r="T6757" s="8"/>
      <c r="U6757" s="8"/>
      <c r="V6757" s="8"/>
      <c r="W6757" s="8" t="str">
        <f t="shared" si="212"/>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3"/>
        <v>-</v>
      </c>
      <c r="R6758" s="9"/>
      <c r="S6758" s="9"/>
      <c r="T6758" s="9"/>
      <c r="U6758" s="9"/>
      <c r="V6758" s="9"/>
      <c r="W6758" s="9" t="str">
        <f t="shared" si="212"/>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3"/>
        <v>-</v>
      </c>
      <c r="R6759" s="8"/>
      <c r="S6759" s="8"/>
      <c r="T6759" s="8"/>
      <c r="U6759" s="8"/>
      <c r="V6759" s="8"/>
      <c r="W6759" s="8" t="str">
        <f t="shared" si="212"/>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3"/>
        <v>-</v>
      </c>
      <c r="R6760" s="9"/>
      <c r="S6760" s="9"/>
      <c r="T6760" s="9"/>
      <c r="U6760" s="9"/>
      <c r="V6760" s="9"/>
      <c r="W6760" s="9" t="str">
        <f t="shared" si="212"/>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3"/>
        <v>-</v>
      </c>
      <c r="R6761" s="8"/>
      <c r="S6761" s="8"/>
      <c r="T6761" s="8"/>
      <c r="U6761" s="8"/>
      <c r="V6761" s="8"/>
      <c r="W6761" s="8" t="str">
        <f t="shared" si="212"/>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3"/>
        <v>-</v>
      </c>
      <c r="R6762" s="9"/>
      <c r="S6762" s="9"/>
      <c r="T6762" s="9"/>
      <c r="U6762" s="9"/>
      <c r="V6762" s="9"/>
      <c r="W6762" s="9" t="str">
        <f t="shared" si="212"/>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3"/>
        <v>-</v>
      </c>
      <c r="R6763" s="8"/>
      <c r="S6763" s="8"/>
      <c r="T6763" s="8"/>
      <c r="U6763" s="8"/>
      <c r="V6763" s="8"/>
      <c r="W6763" s="8" t="str">
        <f t="shared" si="212"/>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3"/>
        <v>-</v>
      </c>
      <c r="R6764" s="9"/>
      <c r="S6764" s="9"/>
      <c r="T6764" s="9"/>
      <c r="U6764" s="9"/>
      <c r="V6764" s="9"/>
      <c r="W6764" s="9" t="str">
        <f t="shared" si="212"/>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3"/>
        <v>-</v>
      </c>
      <c r="R6765" s="8"/>
      <c r="S6765" s="8"/>
      <c r="T6765" s="8"/>
      <c r="U6765" s="8"/>
      <c r="V6765" s="8"/>
      <c r="W6765" s="8" t="str">
        <f t="shared" si="212"/>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3"/>
        <v>-</v>
      </c>
      <c r="R6766" s="9"/>
      <c r="S6766" s="9"/>
      <c r="T6766" s="9"/>
      <c r="U6766" s="9"/>
      <c r="V6766" s="9"/>
      <c r="W6766" s="9" t="str">
        <f t="shared" si="212"/>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3"/>
        <v>-</v>
      </c>
      <c r="R6767" s="8"/>
      <c r="S6767" s="8"/>
      <c r="T6767" s="8"/>
      <c r="U6767" s="8"/>
      <c r="V6767" s="8"/>
      <c r="W6767" s="8" t="str">
        <f t="shared" si="212"/>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3"/>
        <v>-</v>
      </c>
      <c r="R6768" s="9"/>
      <c r="S6768" s="9"/>
      <c r="T6768" s="9"/>
      <c r="U6768" s="9"/>
      <c r="V6768" s="9"/>
      <c r="W6768" s="9" t="str">
        <f t="shared" si="212"/>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3"/>
        <v>-</v>
      </c>
      <c r="R6769" s="8"/>
      <c r="S6769" s="8"/>
      <c r="T6769" s="8"/>
      <c r="U6769" s="8"/>
      <c r="V6769" s="8"/>
      <c r="W6769" s="8" t="str">
        <f t="shared" si="212"/>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3"/>
        <v>-</v>
      </c>
      <c r="R6770" s="9"/>
      <c r="S6770" s="9"/>
      <c r="T6770" s="9"/>
      <c r="U6770" s="9"/>
      <c r="V6770" s="9"/>
      <c r="W6770" s="9" t="str">
        <f t="shared" si="212"/>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3"/>
        <v>-</v>
      </c>
      <c r="R6771" s="8"/>
      <c r="S6771" s="8"/>
      <c r="T6771" s="8"/>
      <c r="U6771" s="8"/>
      <c r="V6771" s="8"/>
      <c r="W6771" s="8" t="str">
        <f t="shared" si="212"/>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3"/>
        <v>-</v>
      </c>
      <c r="R6772" s="9"/>
      <c r="S6772" s="9"/>
      <c r="T6772" s="9"/>
      <c r="U6772" s="9"/>
      <c r="V6772" s="9"/>
      <c r="W6772" s="9" t="str">
        <f t="shared" si="212"/>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3"/>
        <v>-</v>
      </c>
      <c r="R6773" s="8"/>
      <c r="S6773" s="8"/>
      <c r="T6773" s="8"/>
      <c r="U6773" s="8"/>
      <c r="V6773" s="8"/>
      <c r="W6773" s="8" t="str">
        <f t="shared" si="212"/>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3"/>
        <v>-</v>
      </c>
      <c r="R6774" s="9"/>
      <c r="S6774" s="9"/>
      <c r="T6774" s="9"/>
      <c r="U6774" s="9"/>
      <c r="V6774" s="9"/>
      <c r="W6774" s="9" t="str">
        <f t="shared" si="212"/>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3"/>
        <v>-</v>
      </c>
      <c r="R6775" s="8"/>
      <c r="S6775" s="8"/>
      <c r="T6775" s="8"/>
      <c r="U6775" s="8"/>
      <c r="V6775" s="8"/>
      <c r="W6775" s="8" t="str">
        <f t="shared" si="212"/>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3"/>
        <v>-</v>
      </c>
      <c r="R6776" s="9"/>
      <c r="S6776" s="9"/>
      <c r="T6776" s="9"/>
      <c r="U6776" s="9"/>
      <c r="V6776" s="9"/>
      <c r="W6776" s="9" t="str">
        <f t="shared" si="212"/>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3"/>
        <v>-</v>
      </c>
      <c r="R6777" s="8"/>
      <c r="S6777" s="8"/>
      <c r="T6777" s="8"/>
      <c r="U6777" s="8"/>
      <c r="V6777" s="8"/>
      <c r="W6777" s="8" t="str">
        <f t="shared" si="212"/>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3"/>
        <v>-</v>
      </c>
      <c r="R6778" s="9"/>
      <c r="S6778" s="9"/>
      <c r="T6778" s="9"/>
      <c r="U6778" s="9"/>
      <c r="V6778" s="9"/>
      <c r="W6778" s="9" t="str">
        <f t="shared" si="212"/>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3"/>
        <v>-</v>
      </c>
      <c r="R6779" s="8"/>
      <c r="S6779" s="8"/>
      <c r="T6779" s="8"/>
      <c r="U6779" s="8"/>
      <c r="V6779" s="8"/>
      <c r="W6779" s="8" t="str">
        <f t="shared" si="212"/>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3"/>
        <v>-</v>
      </c>
      <c r="R6780" s="9"/>
      <c r="S6780" s="9"/>
      <c r="T6780" s="9"/>
      <c r="U6780" s="9"/>
      <c r="V6780" s="9"/>
      <c r="W6780" s="9" t="str">
        <f t="shared" si="212"/>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3"/>
        <v>-</v>
      </c>
      <c r="R6781" s="8"/>
      <c r="S6781" s="8"/>
      <c r="T6781" s="8"/>
      <c r="U6781" s="8"/>
      <c r="V6781" s="8"/>
      <c r="W6781" s="8" t="str">
        <f t="shared" si="212"/>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3"/>
        <v>-</v>
      </c>
      <c r="R6782" s="9"/>
      <c r="S6782" s="9"/>
      <c r="T6782" s="9"/>
      <c r="U6782" s="9"/>
      <c r="V6782" s="9"/>
      <c r="W6782" s="9" t="str">
        <f t="shared" si="212"/>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3"/>
        <v>-</v>
      </c>
      <c r="R6783" s="8"/>
      <c r="S6783" s="8"/>
      <c r="T6783" s="8"/>
      <c r="U6783" s="8"/>
      <c r="V6783" s="8"/>
      <c r="W6783" s="8" t="str">
        <f t="shared" si="212"/>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3"/>
        <v>-</v>
      </c>
      <c r="R6784" s="9"/>
      <c r="S6784" s="9"/>
      <c r="T6784" s="9"/>
      <c r="U6784" s="9"/>
      <c r="V6784" s="9"/>
      <c r="W6784" s="9" t="str">
        <f t="shared" si="212"/>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3"/>
        <v>-</v>
      </c>
      <c r="R6785" s="8"/>
      <c r="S6785" s="8"/>
      <c r="T6785" s="8"/>
      <c r="U6785" s="8"/>
      <c r="V6785" s="8"/>
      <c r="W6785" s="8" t="str">
        <f t="shared" si="212"/>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3"/>
        <v>-</v>
      </c>
      <c r="R6786" s="9"/>
      <c r="S6786" s="9"/>
      <c r="T6786" s="9"/>
      <c r="U6786" s="9"/>
      <c r="V6786" s="9"/>
      <c r="W6786" s="9" t="str">
        <f t="shared" si="212"/>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3"/>
        <v>-</v>
      </c>
      <c r="R6787" s="8"/>
      <c r="S6787" s="8"/>
      <c r="T6787" s="8"/>
      <c r="U6787" s="8"/>
      <c r="V6787" s="8"/>
      <c r="W6787" s="8" t="str">
        <f t="shared" si="212"/>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3"/>
        <v>-</v>
      </c>
      <c r="R6788" s="9"/>
      <c r="S6788" s="9"/>
      <c r="T6788" s="9"/>
      <c r="U6788" s="9"/>
      <c r="V6788" s="9"/>
      <c r="W6788" s="9" t="str">
        <f t="shared" si="212"/>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3"/>
        <v>-</v>
      </c>
      <c r="R6789" s="8"/>
      <c r="S6789" s="8"/>
      <c r="T6789" s="8"/>
      <c r="U6789" s="8"/>
      <c r="V6789" s="8"/>
      <c r="W6789" s="8" t="str">
        <f t="shared" ref="W6789:W6852" si="214">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5">IF(B6790&gt;1/1/1900, (IF(R6790="Closed",(DATEDIF(B6790,P6790,"d"))-(DATEDIF(M6790,O6790,"d")),IF(OR(R6790="Pending",ISBLANK(P6790)),TODAY()-B6790))),"-")</f>
        <v>-</v>
      </c>
      <c r="R6790" s="9"/>
      <c r="S6790" s="9"/>
      <c r="T6790" s="9"/>
      <c r="U6790" s="9"/>
      <c r="V6790" s="9"/>
      <c r="W6790" s="9" t="str">
        <f t="shared" si="214"/>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5"/>
        <v>-</v>
      </c>
      <c r="R6791" s="8"/>
      <c r="S6791" s="8"/>
      <c r="T6791" s="8"/>
      <c r="U6791" s="8"/>
      <c r="V6791" s="8"/>
      <c r="W6791" s="8" t="str">
        <f t="shared" si="214"/>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5"/>
        <v>-</v>
      </c>
      <c r="R6792" s="9"/>
      <c r="S6792" s="9"/>
      <c r="T6792" s="9"/>
      <c r="U6792" s="9"/>
      <c r="V6792" s="9"/>
      <c r="W6792" s="9" t="str">
        <f t="shared" si="214"/>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5"/>
        <v>-</v>
      </c>
      <c r="R6793" s="8"/>
      <c r="S6793" s="8"/>
      <c r="T6793" s="8"/>
      <c r="U6793" s="8"/>
      <c r="V6793" s="8"/>
      <c r="W6793" s="8" t="str">
        <f t="shared" si="214"/>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5"/>
        <v>-</v>
      </c>
      <c r="R6794" s="9"/>
      <c r="S6794" s="9"/>
      <c r="T6794" s="9"/>
      <c r="U6794" s="9"/>
      <c r="V6794" s="9"/>
      <c r="W6794" s="9" t="str">
        <f t="shared" si="214"/>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5"/>
        <v>-</v>
      </c>
      <c r="R6795" s="8"/>
      <c r="S6795" s="8"/>
      <c r="T6795" s="8"/>
      <c r="U6795" s="8"/>
      <c r="V6795" s="8"/>
      <c r="W6795" s="8" t="str">
        <f t="shared" si="214"/>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5"/>
        <v>-</v>
      </c>
      <c r="R6796" s="9"/>
      <c r="S6796" s="9"/>
      <c r="T6796" s="9"/>
      <c r="U6796" s="9"/>
      <c r="V6796" s="9"/>
      <c r="W6796" s="9" t="str">
        <f t="shared" si="214"/>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5"/>
        <v>-</v>
      </c>
      <c r="R6797" s="8"/>
      <c r="S6797" s="8"/>
      <c r="T6797" s="8"/>
      <c r="U6797" s="8"/>
      <c r="V6797" s="8"/>
      <c r="W6797" s="8" t="str">
        <f t="shared" si="214"/>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5"/>
        <v>-</v>
      </c>
      <c r="R6798" s="9"/>
      <c r="S6798" s="9"/>
      <c r="T6798" s="9"/>
      <c r="U6798" s="9"/>
      <c r="V6798" s="9"/>
      <c r="W6798" s="9" t="str">
        <f t="shared" si="214"/>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5"/>
        <v>-</v>
      </c>
      <c r="R6799" s="8"/>
      <c r="S6799" s="8"/>
      <c r="T6799" s="8"/>
      <c r="U6799" s="8"/>
      <c r="V6799" s="8"/>
      <c r="W6799" s="8" t="str">
        <f t="shared" si="214"/>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5"/>
        <v>-</v>
      </c>
      <c r="R6800" s="9"/>
      <c r="S6800" s="9"/>
      <c r="T6800" s="9"/>
      <c r="U6800" s="9"/>
      <c r="V6800" s="9"/>
      <c r="W6800" s="9" t="str">
        <f t="shared" si="214"/>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5"/>
        <v>-</v>
      </c>
      <c r="R6801" s="8"/>
      <c r="S6801" s="8"/>
      <c r="T6801" s="8"/>
      <c r="U6801" s="8"/>
      <c r="V6801" s="8"/>
      <c r="W6801" s="8" t="str">
        <f t="shared" si="214"/>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5"/>
        <v>-</v>
      </c>
      <c r="R6802" s="9"/>
      <c r="S6802" s="9"/>
      <c r="T6802" s="9"/>
      <c r="U6802" s="9"/>
      <c r="V6802" s="9"/>
      <c r="W6802" s="9" t="str">
        <f t="shared" si="214"/>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5"/>
        <v>-</v>
      </c>
      <c r="R6803" s="8"/>
      <c r="S6803" s="8"/>
      <c r="T6803" s="8"/>
      <c r="U6803" s="8"/>
      <c r="V6803" s="8"/>
      <c r="W6803" s="8" t="str">
        <f t="shared" si="214"/>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5"/>
        <v>-</v>
      </c>
      <c r="R6804" s="9"/>
      <c r="S6804" s="9"/>
      <c r="T6804" s="9"/>
      <c r="U6804" s="9"/>
      <c r="V6804" s="9"/>
      <c r="W6804" s="9" t="str">
        <f t="shared" si="214"/>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5"/>
        <v>-</v>
      </c>
      <c r="R6805" s="8"/>
      <c r="S6805" s="8"/>
      <c r="T6805" s="8"/>
      <c r="U6805" s="8"/>
      <c r="V6805" s="8"/>
      <c r="W6805" s="8" t="str">
        <f t="shared" si="214"/>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5"/>
        <v>-</v>
      </c>
      <c r="R6806" s="9"/>
      <c r="S6806" s="9"/>
      <c r="T6806" s="9"/>
      <c r="U6806" s="9"/>
      <c r="V6806" s="9"/>
      <c r="W6806" s="9" t="str">
        <f t="shared" si="214"/>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5"/>
        <v>-</v>
      </c>
      <c r="R6807" s="8"/>
      <c r="S6807" s="8"/>
      <c r="T6807" s="8"/>
      <c r="U6807" s="8"/>
      <c r="V6807" s="8"/>
      <c r="W6807" s="8" t="str">
        <f t="shared" si="214"/>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5"/>
        <v>-</v>
      </c>
      <c r="R6808" s="9"/>
      <c r="S6808" s="9"/>
      <c r="T6808" s="9"/>
      <c r="U6808" s="9"/>
      <c r="V6808" s="9"/>
      <c r="W6808" s="9" t="str">
        <f t="shared" si="214"/>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5"/>
        <v>-</v>
      </c>
      <c r="R6809" s="8"/>
      <c r="S6809" s="8"/>
      <c r="T6809" s="8"/>
      <c r="U6809" s="8"/>
      <c r="V6809" s="8"/>
      <c r="W6809" s="8" t="str">
        <f t="shared" si="214"/>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5"/>
        <v>-</v>
      </c>
      <c r="R6810" s="9"/>
      <c r="S6810" s="9"/>
      <c r="T6810" s="9"/>
      <c r="U6810" s="9"/>
      <c r="V6810" s="9"/>
      <c r="W6810" s="9" t="str">
        <f t="shared" si="214"/>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5"/>
        <v>-</v>
      </c>
      <c r="R6811" s="8"/>
      <c r="S6811" s="8"/>
      <c r="T6811" s="8"/>
      <c r="U6811" s="8"/>
      <c r="V6811" s="8"/>
      <c r="W6811" s="8" t="str">
        <f t="shared" si="214"/>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5"/>
        <v>-</v>
      </c>
      <c r="R6812" s="9"/>
      <c r="S6812" s="9"/>
      <c r="T6812" s="9"/>
      <c r="U6812" s="9"/>
      <c r="V6812" s="9"/>
      <c r="W6812" s="9" t="str">
        <f t="shared" si="214"/>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5"/>
        <v>-</v>
      </c>
      <c r="R6813" s="8"/>
      <c r="S6813" s="8"/>
      <c r="T6813" s="8"/>
      <c r="U6813" s="8"/>
      <c r="V6813" s="8"/>
      <c r="W6813" s="8" t="str">
        <f t="shared" si="214"/>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5"/>
        <v>-</v>
      </c>
      <c r="R6814" s="9"/>
      <c r="S6814" s="9"/>
      <c r="T6814" s="9"/>
      <c r="U6814" s="9"/>
      <c r="V6814" s="9"/>
      <c r="W6814" s="9" t="str">
        <f t="shared" si="214"/>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5"/>
        <v>-</v>
      </c>
      <c r="R6815" s="8"/>
      <c r="S6815" s="8"/>
      <c r="T6815" s="8"/>
      <c r="U6815" s="8"/>
      <c r="V6815" s="8"/>
      <c r="W6815" s="8" t="str">
        <f t="shared" si="214"/>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5"/>
        <v>-</v>
      </c>
      <c r="R6816" s="9"/>
      <c r="S6816" s="9"/>
      <c r="T6816" s="9"/>
      <c r="U6816" s="9"/>
      <c r="V6816" s="9"/>
      <c r="W6816" s="9" t="str">
        <f t="shared" si="214"/>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5"/>
        <v>-</v>
      </c>
      <c r="R6817" s="8"/>
      <c r="S6817" s="8"/>
      <c r="T6817" s="8"/>
      <c r="U6817" s="8"/>
      <c r="V6817" s="8"/>
      <c r="W6817" s="8" t="str">
        <f t="shared" si="214"/>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5"/>
        <v>-</v>
      </c>
      <c r="R6818" s="9"/>
      <c r="S6818" s="9"/>
      <c r="T6818" s="9"/>
      <c r="U6818" s="9"/>
      <c r="V6818" s="9"/>
      <c r="W6818" s="9" t="str">
        <f t="shared" si="214"/>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5"/>
        <v>-</v>
      </c>
      <c r="R6819" s="8"/>
      <c r="S6819" s="8"/>
      <c r="T6819" s="8"/>
      <c r="U6819" s="8"/>
      <c r="V6819" s="8"/>
      <c r="W6819" s="8" t="str">
        <f t="shared" si="214"/>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5"/>
        <v>-</v>
      </c>
      <c r="R6820" s="9"/>
      <c r="S6820" s="9"/>
      <c r="T6820" s="9"/>
      <c r="U6820" s="9"/>
      <c r="V6820" s="9"/>
      <c r="W6820" s="9" t="str">
        <f t="shared" si="214"/>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5"/>
        <v>-</v>
      </c>
      <c r="R6821" s="8"/>
      <c r="S6821" s="8"/>
      <c r="T6821" s="8"/>
      <c r="U6821" s="8"/>
      <c r="V6821" s="8"/>
      <c r="W6821" s="8" t="str">
        <f t="shared" si="214"/>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5"/>
        <v>-</v>
      </c>
      <c r="R6822" s="9"/>
      <c r="S6822" s="9"/>
      <c r="T6822" s="9"/>
      <c r="U6822" s="9"/>
      <c r="V6822" s="9"/>
      <c r="W6822" s="9" t="str">
        <f t="shared" si="214"/>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5"/>
        <v>-</v>
      </c>
      <c r="R6823" s="8"/>
      <c r="S6823" s="8"/>
      <c r="T6823" s="8"/>
      <c r="U6823" s="8"/>
      <c r="V6823" s="8"/>
      <c r="W6823" s="8" t="str">
        <f t="shared" si="214"/>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5"/>
        <v>-</v>
      </c>
      <c r="R6824" s="9"/>
      <c r="S6824" s="9"/>
      <c r="T6824" s="9"/>
      <c r="U6824" s="9"/>
      <c r="V6824" s="9"/>
      <c r="W6824" s="9" t="str">
        <f t="shared" si="214"/>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5"/>
        <v>-</v>
      </c>
      <c r="R6825" s="8"/>
      <c r="S6825" s="8"/>
      <c r="T6825" s="8"/>
      <c r="U6825" s="8"/>
      <c r="V6825" s="8"/>
      <c r="W6825" s="8" t="str">
        <f t="shared" si="214"/>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5"/>
        <v>-</v>
      </c>
      <c r="R6826" s="9"/>
      <c r="S6826" s="9"/>
      <c r="T6826" s="9"/>
      <c r="U6826" s="9"/>
      <c r="V6826" s="9"/>
      <c r="W6826" s="9" t="str">
        <f t="shared" si="214"/>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5"/>
        <v>-</v>
      </c>
      <c r="R6827" s="8"/>
      <c r="S6827" s="8"/>
      <c r="T6827" s="8"/>
      <c r="U6827" s="8"/>
      <c r="V6827" s="8"/>
      <c r="W6827" s="8" t="str">
        <f t="shared" si="214"/>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5"/>
        <v>-</v>
      </c>
      <c r="R6828" s="9"/>
      <c r="S6828" s="9"/>
      <c r="T6828" s="9"/>
      <c r="U6828" s="9"/>
      <c r="V6828" s="9"/>
      <c r="W6828" s="9" t="str">
        <f t="shared" si="214"/>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5"/>
        <v>-</v>
      </c>
      <c r="R6829" s="8"/>
      <c r="S6829" s="8"/>
      <c r="T6829" s="8"/>
      <c r="U6829" s="8"/>
      <c r="V6829" s="8"/>
      <c r="W6829" s="8" t="str">
        <f t="shared" si="214"/>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5"/>
        <v>-</v>
      </c>
      <c r="R6830" s="9"/>
      <c r="S6830" s="9"/>
      <c r="T6830" s="9"/>
      <c r="U6830" s="9"/>
      <c r="V6830" s="9"/>
      <c r="W6830" s="9" t="str">
        <f t="shared" si="214"/>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5"/>
        <v>-</v>
      </c>
      <c r="R6831" s="8"/>
      <c r="S6831" s="8"/>
      <c r="T6831" s="8"/>
      <c r="U6831" s="8"/>
      <c r="V6831" s="8"/>
      <c r="W6831" s="8" t="str">
        <f t="shared" si="214"/>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5"/>
        <v>-</v>
      </c>
      <c r="R6832" s="9"/>
      <c r="S6832" s="9"/>
      <c r="T6832" s="9"/>
      <c r="U6832" s="9"/>
      <c r="V6832" s="9"/>
      <c r="W6832" s="9" t="str">
        <f t="shared" si="214"/>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5"/>
        <v>-</v>
      </c>
      <c r="R6833" s="8"/>
      <c r="S6833" s="8"/>
      <c r="T6833" s="8"/>
      <c r="U6833" s="8"/>
      <c r="V6833" s="8"/>
      <c r="W6833" s="8" t="str">
        <f t="shared" si="214"/>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5"/>
        <v>-</v>
      </c>
      <c r="R6834" s="9"/>
      <c r="S6834" s="9"/>
      <c r="T6834" s="9"/>
      <c r="U6834" s="9"/>
      <c r="V6834" s="9"/>
      <c r="W6834" s="9" t="str">
        <f t="shared" si="214"/>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5"/>
        <v>-</v>
      </c>
      <c r="R6835" s="8"/>
      <c r="S6835" s="8"/>
      <c r="T6835" s="8"/>
      <c r="U6835" s="8"/>
      <c r="V6835" s="8"/>
      <c r="W6835" s="8" t="str">
        <f t="shared" si="214"/>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5"/>
        <v>-</v>
      </c>
      <c r="R6836" s="9"/>
      <c r="S6836" s="9"/>
      <c r="T6836" s="9"/>
      <c r="U6836" s="9"/>
      <c r="V6836" s="9"/>
      <c r="W6836" s="9" t="str">
        <f t="shared" si="214"/>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5"/>
        <v>-</v>
      </c>
      <c r="R6837" s="8"/>
      <c r="S6837" s="8"/>
      <c r="T6837" s="8"/>
      <c r="U6837" s="8"/>
      <c r="V6837" s="8"/>
      <c r="W6837" s="8" t="str">
        <f t="shared" si="214"/>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5"/>
        <v>-</v>
      </c>
      <c r="R6838" s="9"/>
      <c r="S6838" s="9"/>
      <c r="T6838" s="9"/>
      <c r="U6838" s="9"/>
      <c r="V6838" s="9"/>
      <c r="W6838" s="9" t="str">
        <f t="shared" si="214"/>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5"/>
        <v>-</v>
      </c>
      <c r="R6839" s="8"/>
      <c r="S6839" s="8"/>
      <c r="T6839" s="8"/>
      <c r="U6839" s="8"/>
      <c r="V6839" s="8"/>
      <c r="W6839" s="8" t="str">
        <f t="shared" si="214"/>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5"/>
        <v>-</v>
      </c>
      <c r="R6840" s="9"/>
      <c r="S6840" s="9"/>
      <c r="T6840" s="9"/>
      <c r="U6840" s="9"/>
      <c r="V6840" s="9"/>
      <c r="W6840" s="9" t="str">
        <f t="shared" si="214"/>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5"/>
        <v>-</v>
      </c>
      <c r="R6841" s="8"/>
      <c r="S6841" s="8"/>
      <c r="T6841" s="8"/>
      <c r="U6841" s="8"/>
      <c r="V6841" s="8"/>
      <c r="W6841" s="8" t="str">
        <f t="shared" si="214"/>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5"/>
        <v>-</v>
      </c>
      <c r="R6842" s="9"/>
      <c r="S6842" s="9"/>
      <c r="T6842" s="9"/>
      <c r="U6842" s="9"/>
      <c r="V6842" s="9"/>
      <c r="W6842" s="9" t="str">
        <f t="shared" si="214"/>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5"/>
        <v>-</v>
      </c>
      <c r="R6843" s="8"/>
      <c r="S6843" s="8"/>
      <c r="T6843" s="8"/>
      <c r="U6843" s="8"/>
      <c r="V6843" s="8"/>
      <c r="W6843" s="8" t="str">
        <f t="shared" si="214"/>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5"/>
        <v>-</v>
      </c>
      <c r="R6844" s="9"/>
      <c r="S6844" s="9"/>
      <c r="T6844" s="9"/>
      <c r="U6844" s="9"/>
      <c r="V6844" s="9"/>
      <c r="W6844" s="9" t="str">
        <f t="shared" si="214"/>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5"/>
        <v>-</v>
      </c>
      <c r="R6845" s="8"/>
      <c r="S6845" s="8"/>
      <c r="T6845" s="8"/>
      <c r="U6845" s="8"/>
      <c r="V6845" s="8"/>
      <c r="W6845" s="8" t="str">
        <f t="shared" si="214"/>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5"/>
        <v>-</v>
      </c>
      <c r="R6846" s="9"/>
      <c r="S6846" s="9"/>
      <c r="T6846" s="9"/>
      <c r="U6846" s="9"/>
      <c r="V6846" s="9"/>
      <c r="W6846" s="9" t="str">
        <f t="shared" si="214"/>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5"/>
        <v>-</v>
      </c>
      <c r="R6847" s="8"/>
      <c r="S6847" s="8"/>
      <c r="T6847" s="8"/>
      <c r="U6847" s="8"/>
      <c r="V6847" s="8"/>
      <c r="W6847" s="8" t="str">
        <f t="shared" si="214"/>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5"/>
        <v>-</v>
      </c>
      <c r="R6848" s="9"/>
      <c r="S6848" s="9"/>
      <c r="T6848" s="9"/>
      <c r="U6848" s="9"/>
      <c r="V6848" s="9"/>
      <c r="W6848" s="9" t="str">
        <f t="shared" si="214"/>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5"/>
        <v>-</v>
      </c>
      <c r="R6849" s="8"/>
      <c r="S6849" s="8"/>
      <c r="T6849" s="8"/>
      <c r="U6849" s="8"/>
      <c r="V6849" s="8"/>
      <c r="W6849" s="8" t="str">
        <f t="shared" si="214"/>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5"/>
        <v>-</v>
      </c>
      <c r="R6850" s="9"/>
      <c r="S6850" s="9"/>
      <c r="T6850" s="9"/>
      <c r="U6850" s="9"/>
      <c r="V6850" s="9"/>
      <c r="W6850" s="9" t="str">
        <f t="shared" si="214"/>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5"/>
        <v>-</v>
      </c>
      <c r="R6851" s="8"/>
      <c r="S6851" s="8"/>
      <c r="T6851" s="8"/>
      <c r="U6851" s="8"/>
      <c r="V6851" s="8"/>
      <c r="W6851" s="8" t="str">
        <f t="shared" si="214"/>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5"/>
        <v>-</v>
      </c>
      <c r="R6852" s="9"/>
      <c r="S6852" s="9"/>
      <c r="T6852" s="9"/>
      <c r="U6852" s="9"/>
      <c r="V6852" s="9"/>
      <c r="W6852" s="9" t="str">
        <f t="shared" si="214"/>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5"/>
        <v>-</v>
      </c>
      <c r="R6853" s="8"/>
      <c r="S6853" s="8"/>
      <c r="T6853" s="8"/>
      <c r="U6853" s="8"/>
      <c r="V6853" s="8"/>
      <c r="W6853" s="8" t="str">
        <f t="shared" ref="W6853:W6916" si="216">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7">IF(B6854&gt;1/1/1900, (IF(R6854="Closed",(DATEDIF(B6854,P6854,"d"))-(DATEDIF(M6854,O6854,"d")),IF(OR(R6854="Pending",ISBLANK(P6854)),TODAY()-B6854))),"-")</f>
        <v>-</v>
      </c>
      <c r="R6854" s="9"/>
      <c r="S6854" s="9"/>
      <c r="T6854" s="9"/>
      <c r="U6854" s="9"/>
      <c r="V6854" s="9"/>
      <c r="W6854" s="9" t="str">
        <f t="shared" si="216"/>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7"/>
        <v>-</v>
      </c>
      <c r="R6855" s="8"/>
      <c r="S6855" s="8"/>
      <c r="T6855" s="8"/>
      <c r="U6855" s="8"/>
      <c r="V6855" s="8"/>
      <c r="W6855" s="8" t="str">
        <f t="shared" si="216"/>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7"/>
        <v>-</v>
      </c>
      <c r="R6856" s="9"/>
      <c r="S6856" s="9"/>
      <c r="T6856" s="9"/>
      <c r="U6856" s="9"/>
      <c r="V6856" s="9"/>
      <c r="W6856" s="9" t="str">
        <f t="shared" si="216"/>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7"/>
        <v>-</v>
      </c>
      <c r="R6857" s="8"/>
      <c r="S6857" s="8"/>
      <c r="T6857" s="8"/>
      <c r="U6857" s="8"/>
      <c r="V6857" s="8"/>
      <c r="W6857" s="8" t="str">
        <f t="shared" si="216"/>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7"/>
        <v>-</v>
      </c>
      <c r="R6858" s="9"/>
      <c r="S6858" s="9"/>
      <c r="T6858" s="9"/>
      <c r="U6858" s="9"/>
      <c r="V6858" s="9"/>
      <c r="W6858" s="9" t="str">
        <f t="shared" si="216"/>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7"/>
        <v>-</v>
      </c>
      <c r="R6859" s="8"/>
      <c r="S6859" s="8"/>
      <c r="T6859" s="8"/>
      <c r="U6859" s="8"/>
      <c r="V6859" s="8"/>
      <c r="W6859" s="8" t="str">
        <f t="shared" si="216"/>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7"/>
        <v>-</v>
      </c>
      <c r="R6860" s="9"/>
      <c r="S6860" s="9"/>
      <c r="T6860" s="9"/>
      <c r="U6860" s="9"/>
      <c r="V6860" s="9"/>
      <c r="W6860" s="9" t="str">
        <f t="shared" si="216"/>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7"/>
        <v>-</v>
      </c>
      <c r="R6861" s="8"/>
      <c r="S6861" s="8"/>
      <c r="T6861" s="8"/>
      <c r="U6861" s="8"/>
      <c r="V6861" s="8"/>
      <c r="W6861" s="8" t="str">
        <f t="shared" si="216"/>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7"/>
        <v>-</v>
      </c>
      <c r="R6862" s="9"/>
      <c r="S6862" s="9"/>
      <c r="T6862" s="9"/>
      <c r="U6862" s="9"/>
      <c r="V6862" s="9"/>
      <c r="W6862" s="9" t="str">
        <f t="shared" si="216"/>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7"/>
        <v>-</v>
      </c>
      <c r="R6863" s="8"/>
      <c r="S6863" s="8"/>
      <c r="T6863" s="8"/>
      <c r="U6863" s="8"/>
      <c r="V6863" s="8"/>
      <c r="W6863" s="8" t="str">
        <f t="shared" si="216"/>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7"/>
        <v>-</v>
      </c>
      <c r="R6864" s="9"/>
      <c r="S6864" s="9"/>
      <c r="T6864" s="9"/>
      <c r="U6864" s="9"/>
      <c r="V6864" s="9"/>
      <c r="W6864" s="9" t="str">
        <f t="shared" si="216"/>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7"/>
        <v>-</v>
      </c>
      <c r="R6865" s="8"/>
      <c r="S6865" s="8"/>
      <c r="T6865" s="8"/>
      <c r="U6865" s="8"/>
      <c r="V6865" s="8"/>
      <c r="W6865" s="8" t="str">
        <f t="shared" si="216"/>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7"/>
        <v>-</v>
      </c>
      <c r="R6866" s="9"/>
      <c r="S6866" s="9"/>
      <c r="T6866" s="9"/>
      <c r="U6866" s="9"/>
      <c r="V6866" s="9"/>
      <c r="W6866" s="9" t="str">
        <f t="shared" si="216"/>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7"/>
        <v>-</v>
      </c>
      <c r="R6867" s="8"/>
      <c r="S6867" s="8"/>
      <c r="T6867" s="8"/>
      <c r="U6867" s="8"/>
      <c r="V6867" s="8"/>
      <c r="W6867" s="8" t="str">
        <f t="shared" si="216"/>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7"/>
        <v>-</v>
      </c>
      <c r="R6868" s="9"/>
      <c r="S6868" s="9"/>
      <c r="T6868" s="9"/>
      <c r="U6868" s="9"/>
      <c r="V6868" s="9"/>
      <c r="W6868" s="9" t="str">
        <f t="shared" si="216"/>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7"/>
        <v>-</v>
      </c>
      <c r="R6869" s="8"/>
      <c r="S6869" s="8"/>
      <c r="T6869" s="8"/>
      <c r="U6869" s="8"/>
      <c r="V6869" s="8"/>
      <c r="W6869" s="8" t="str">
        <f t="shared" si="216"/>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7"/>
        <v>-</v>
      </c>
      <c r="R6870" s="9"/>
      <c r="S6870" s="9"/>
      <c r="T6870" s="9"/>
      <c r="U6870" s="9"/>
      <c r="V6870" s="9"/>
      <c r="W6870" s="9" t="str">
        <f t="shared" si="216"/>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7"/>
        <v>-</v>
      </c>
      <c r="R6871" s="8"/>
      <c r="S6871" s="8"/>
      <c r="T6871" s="8"/>
      <c r="U6871" s="8"/>
      <c r="V6871" s="8"/>
      <c r="W6871" s="8" t="str">
        <f t="shared" si="216"/>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7"/>
        <v>-</v>
      </c>
      <c r="R6872" s="9"/>
      <c r="S6872" s="9"/>
      <c r="T6872" s="9"/>
      <c r="U6872" s="9"/>
      <c r="V6872" s="9"/>
      <c r="W6872" s="9" t="str">
        <f t="shared" si="216"/>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7"/>
        <v>-</v>
      </c>
      <c r="R6873" s="8"/>
      <c r="S6873" s="8"/>
      <c r="T6873" s="8"/>
      <c r="U6873" s="8"/>
      <c r="V6873" s="8"/>
      <c r="W6873" s="8" t="str">
        <f t="shared" si="216"/>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7"/>
        <v>-</v>
      </c>
      <c r="R6874" s="9"/>
      <c r="S6874" s="9"/>
      <c r="T6874" s="9"/>
      <c r="U6874" s="9"/>
      <c r="V6874" s="9"/>
      <c r="W6874" s="9" t="str">
        <f t="shared" si="216"/>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7"/>
        <v>-</v>
      </c>
      <c r="R6875" s="8"/>
      <c r="S6875" s="8"/>
      <c r="T6875" s="8"/>
      <c r="U6875" s="8"/>
      <c r="V6875" s="8"/>
      <c r="W6875" s="8" t="str">
        <f t="shared" si="216"/>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7"/>
        <v>-</v>
      </c>
      <c r="R6876" s="9"/>
      <c r="S6876" s="9"/>
      <c r="T6876" s="9"/>
      <c r="U6876" s="9"/>
      <c r="V6876" s="9"/>
      <c r="W6876" s="9" t="str">
        <f t="shared" si="216"/>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7"/>
        <v>-</v>
      </c>
      <c r="R6877" s="8"/>
      <c r="S6877" s="8"/>
      <c r="T6877" s="8"/>
      <c r="U6877" s="8"/>
      <c r="V6877" s="8"/>
      <c r="W6877" s="8" t="str">
        <f t="shared" si="216"/>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7"/>
        <v>-</v>
      </c>
      <c r="R6878" s="9"/>
      <c r="S6878" s="9"/>
      <c r="T6878" s="9"/>
      <c r="U6878" s="9"/>
      <c r="V6878" s="9"/>
      <c r="W6878" s="9" t="str">
        <f t="shared" si="216"/>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7"/>
        <v>-</v>
      </c>
      <c r="R6879" s="8"/>
      <c r="S6879" s="8"/>
      <c r="T6879" s="8"/>
      <c r="U6879" s="8"/>
      <c r="V6879" s="8"/>
      <c r="W6879" s="8" t="str">
        <f t="shared" si="216"/>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7"/>
        <v>-</v>
      </c>
      <c r="R6880" s="9"/>
      <c r="S6880" s="9"/>
      <c r="T6880" s="9"/>
      <c r="U6880" s="9"/>
      <c r="V6880" s="9"/>
      <c r="W6880" s="9" t="str">
        <f t="shared" si="216"/>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7"/>
        <v>-</v>
      </c>
      <c r="R6881" s="8"/>
      <c r="S6881" s="8"/>
      <c r="T6881" s="8"/>
      <c r="U6881" s="8"/>
      <c r="V6881" s="8"/>
      <c r="W6881" s="8" t="str">
        <f t="shared" si="216"/>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7"/>
        <v>-</v>
      </c>
      <c r="R6882" s="9"/>
      <c r="S6882" s="9"/>
      <c r="T6882" s="9"/>
      <c r="U6882" s="9"/>
      <c r="V6882" s="9"/>
      <c r="W6882" s="9" t="str">
        <f t="shared" si="216"/>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7"/>
        <v>-</v>
      </c>
      <c r="R6883" s="8"/>
      <c r="S6883" s="8"/>
      <c r="T6883" s="8"/>
      <c r="U6883" s="8"/>
      <c r="V6883" s="8"/>
      <c r="W6883" s="8" t="str">
        <f t="shared" si="216"/>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7"/>
        <v>-</v>
      </c>
      <c r="R6884" s="9"/>
      <c r="S6884" s="9"/>
      <c r="T6884" s="9"/>
      <c r="U6884" s="9"/>
      <c r="V6884" s="9"/>
      <c r="W6884" s="9" t="str">
        <f t="shared" si="216"/>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7"/>
        <v>-</v>
      </c>
      <c r="R6885" s="8"/>
      <c r="S6885" s="8"/>
      <c r="T6885" s="8"/>
      <c r="U6885" s="8"/>
      <c r="V6885" s="8"/>
      <c r="W6885" s="8" t="str">
        <f t="shared" si="216"/>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7"/>
        <v>-</v>
      </c>
      <c r="R6886" s="9"/>
      <c r="S6886" s="9"/>
      <c r="T6886" s="9"/>
      <c r="U6886" s="9"/>
      <c r="V6886" s="9"/>
      <c r="W6886" s="9" t="str">
        <f t="shared" si="216"/>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7"/>
        <v>-</v>
      </c>
      <c r="R6887" s="8"/>
      <c r="S6887" s="8"/>
      <c r="T6887" s="8"/>
      <c r="U6887" s="8"/>
      <c r="V6887" s="8"/>
      <c r="W6887" s="8" t="str">
        <f t="shared" si="216"/>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7"/>
        <v>-</v>
      </c>
      <c r="R6888" s="9"/>
      <c r="S6888" s="9"/>
      <c r="T6888" s="9"/>
      <c r="U6888" s="9"/>
      <c r="V6888" s="9"/>
      <c r="W6888" s="9" t="str">
        <f t="shared" si="216"/>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7"/>
        <v>-</v>
      </c>
      <c r="R6889" s="8"/>
      <c r="S6889" s="8"/>
      <c r="T6889" s="8"/>
      <c r="U6889" s="8"/>
      <c r="V6889" s="8"/>
      <c r="W6889" s="8" t="str">
        <f t="shared" si="216"/>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7"/>
        <v>-</v>
      </c>
      <c r="R6890" s="9"/>
      <c r="S6890" s="9"/>
      <c r="T6890" s="9"/>
      <c r="U6890" s="9"/>
      <c r="V6890" s="9"/>
      <c r="W6890" s="9" t="str">
        <f t="shared" si="216"/>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7"/>
        <v>-</v>
      </c>
      <c r="R6891" s="8"/>
      <c r="S6891" s="8"/>
      <c r="T6891" s="8"/>
      <c r="U6891" s="8"/>
      <c r="V6891" s="8"/>
      <c r="W6891" s="8" t="str">
        <f t="shared" si="216"/>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7"/>
        <v>-</v>
      </c>
      <c r="R6892" s="9"/>
      <c r="S6892" s="9"/>
      <c r="T6892" s="9"/>
      <c r="U6892" s="9"/>
      <c r="V6892" s="9"/>
      <c r="W6892" s="9" t="str">
        <f t="shared" si="216"/>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7"/>
        <v>-</v>
      </c>
      <c r="R6893" s="8"/>
      <c r="S6893" s="8"/>
      <c r="T6893" s="8"/>
      <c r="U6893" s="8"/>
      <c r="V6893" s="8"/>
      <c r="W6893" s="8" t="str">
        <f t="shared" si="216"/>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7"/>
        <v>-</v>
      </c>
      <c r="R6894" s="9"/>
      <c r="S6894" s="9"/>
      <c r="T6894" s="9"/>
      <c r="U6894" s="9"/>
      <c r="V6894" s="9"/>
      <c r="W6894" s="9" t="str">
        <f t="shared" si="216"/>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7"/>
        <v>-</v>
      </c>
      <c r="R6895" s="8"/>
      <c r="S6895" s="8"/>
      <c r="T6895" s="8"/>
      <c r="U6895" s="8"/>
      <c r="V6895" s="8"/>
      <c r="W6895" s="8" t="str">
        <f t="shared" si="216"/>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7"/>
        <v>-</v>
      </c>
      <c r="R6896" s="9"/>
      <c r="S6896" s="9"/>
      <c r="T6896" s="9"/>
      <c r="U6896" s="9"/>
      <c r="V6896" s="9"/>
      <c r="W6896" s="9" t="str">
        <f t="shared" si="216"/>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7"/>
        <v>-</v>
      </c>
      <c r="R6897" s="8"/>
      <c r="S6897" s="8"/>
      <c r="T6897" s="8"/>
      <c r="U6897" s="8"/>
      <c r="V6897" s="8"/>
      <c r="W6897" s="8" t="str">
        <f t="shared" si="216"/>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7"/>
        <v>-</v>
      </c>
      <c r="R6898" s="9"/>
      <c r="S6898" s="9"/>
      <c r="T6898" s="9"/>
      <c r="U6898" s="9"/>
      <c r="V6898" s="9"/>
      <c r="W6898" s="9" t="str">
        <f t="shared" si="216"/>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7"/>
        <v>-</v>
      </c>
      <c r="R6899" s="8"/>
      <c r="S6899" s="8"/>
      <c r="T6899" s="8"/>
      <c r="U6899" s="8"/>
      <c r="V6899" s="8"/>
      <c r="W6899" s="8" t="str">
        <f t="shared" si="216"/>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7"/>
        <v>-</v>
      </c>
      <c r="R6900" s="9"/>
      <c r="S6900" s="9"/>
      <c r="T6900" s="9"/>
      <c r="U6900" s="9"/>
      <c r="V6900" s="9"/>
      <c r="W6900" s="9" t="str">
        <f t="shared" si="216"/>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7"/>
        <v>-</v>
      </c>
      <c r="R6901" s="8"/>
      <c r="S6901" s="8"/>
      <c r="T6901" s="8"/>
      <c r="U6901" s="8"/>
      <c r="V6901" s="8"/>
      <c r="W6901" s="8" t="str">
        <f t="shared" si="216"/>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7"/>
        <v>-</v>
      </c>
      <c r="R6902" s="9"/>
      <c r="S6902" s="9"/>
      <c r="T6902" s="9"/>
      <c r="U6902" s="9"/>
      <c r="V6902" s="9"/>
      <c r="W6902" s="9" t="str">
        <f t="shared" si="216"/>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7"/>
        <v>-</v>
      </c>
      <c r="R6903" s="8"/>
      <c r="S6903" s="8"/>
      <c r="T6903" s="8"/>
      <c r="U6903" s="8"/>
      <c r="V6903" s="8"/>
      <c r="W6903" s="8" t="str">
        <f t="shared" si="216"/>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7"/>
        <v>-</v>
      </c>
      <c r="R6904" s="9"/>
      <c r="S6904" s="9"/>
      <c r="T6904" s="9"/>
      <c r="U6904" s="9"/>
      <c r="V6904" s="9"/>
      <c r="W6904" s="9" t="str">
        <f t="shared" si="216"/>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7"/>
        <v>-</v>
      </c>
      <c r="R6905" s="8"/>
      <c r="S6905" s="8"/>
      <c r="T6905" s="8"/>
      <c r="U6905" s="8"/>
      <c r="V6905" s="8"/>
      <c r="W6905" s="8" t="str">
        <f t="shared" si="216"/>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7"/>
        <v>-</v>
      </c>
      <c r="R6906" s="9"/>
      <c r="S6906" s="9"/>
      <c r="T6906" s="9"/>
      <c r="U6906" s="9"/>
      <c r="V6906" s="9"/>
      <c r="W6906" s="9" t="str">
        <f t="shared" si="216"/>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7"/>
        <v>-</v>
      </c>
      <c r="R6907" s="8"/>
      <c r="S6907" s="8"/>
      <c r="T6907" s="8"/>
      <c r="U6907" s="8"/>
      <c r="V6907" s="8"/>
      <c r="W6907" s="8" t="str">
        <f t="shared" si="216"/>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7"/>
        <v>-</v>
      </c>
      <c r="R6908" s="9"/>
      <c r="S6908" s="9"/>
      <c r="T6908" s="9"/>
      <c r="U6908" s="9"/>
      <c r="V6908" s="9"/>
      <c r="W6908" s="9" t="str">
        <f t="shared" si="216"/>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7"/>
        <v>-</v>
      </c>
      <c r="R6909" s="8"/>
      <c r="S6909" s="8"/>
      <c r="T6909" s="8"/>
      <c r="U6909" s="8"/>
      <c r="V6909" s="8"/>
      <c r="W6909" s="8" t="str">
        <f t="shared" si="216"/>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7"/>
        <v>-</v>
      </c>
      <c r="R6910" s="9"/>
      <c r="S6910" s="9"/>
      <c r="T6910" s="9"/>
      <c r="U6910" s="9"/>
      <c r="V6910" s="9"/>
      <c r="W6910" s="9" t="str">
        <f t="shared" si="216"/>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7"/>
        <v>-</v>
      </c>
      <c r="R6911" s="8"/>
      <c r="S6911" s="8"/>
      <c r="T6911" s="8"/>
      <c r="U6911" s="8"/>
      <c r="V6911" s="8"/>
      <c r="W6911" s="8" t="str">
        <f t="shared" si="216"/>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7"/>
        <v>-</v>
      </c>
      <c r="R6912" s="9"/>
      <c r="S6912" s="9"/>
      <c r="T6912" s="9"/>
      <c r="U6912" s="9"/>
      <c r="V6912" s="9"/>
      <c r="W6912" s="9" t="str">
        <f t="shared" si="216"/>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7"/>
        <v>-</v>
      </c>
      <c r="R6913" s="8"/>
      <c r="S6913" s="8"/>
      <c r="T6913" s="8"/>
      <c r="U6913" s="8"/>
      <c r="V6913" s="8"/>
      <c r="W6913" s="8" t="str">
        <f t="shared" si="216"/>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7"/>
        <v>-</v>
      </c>
      <c r="R6914" s="9"/>
      <c r="S6914" s="9"/>
      <c r="T6914" s="9"/>
      <c r="U6914" s="9"/>
      <c r="V6914" s="9"/>
      <c r="W6914" s="9" t="str">
        <f t="shared" si="216"/>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7"/>
        <v>-</v>
      </c>
      <c r="R6915" s="8"/>
      <c r="S6915" s="8"/>
      <c r="T6915" s="8"/>
      <c r="U6915" s="8"/>
      <c r="V6915" s="8"/>
      <c r="W6915" s="8" t="str">
        <f t="shared" si="216"/>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7"/>
        <v>-</v>
      </c>
      <c r="R6916" s="9"/>
      <c r="S6916" s="9"/>
      <c r="T6916" s="9"/>
      <c r="U6916" s="9"/>
      <c r="V6916" s="9"/>
      <c r="W6916" s="9" t="str">
        <f t="shared" si="216"/>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7"/>
        <v>-</v>
      </c>
      <c r="R6917" s="8"/>
      <c r="S6917" s="8"/>
      <c r="T6917" s="8"/>
      <c r="U6917" s="8"/>
      <c r="V6917" s="8"/>
      <c r="W6917" s="8" t="str">
        <f t="shared" ref="W6917:W6980" si="218">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9">IF(B6918&gt;1/1/1900, (IF(R6918="Closed",(DATEDIF(B6918,P6918,"d"))-(DATEDIF(M6918,O6918,"d")),IF(OR(R6918="Pending",ISBLANK(P6918)),TODAY()-B6918))),"-")</f>
        <v>-</v>
      </c>
      <c r="R6918" s="9"/>
      <c r="S6918" s="9"/>
      <c r="T6918" s="9"/>
      <c r="U6918" s="9"/>
      <c r="V6918" s="9"/>
      <c r="W6918" s="9" t="str">
        <f t="shared" si="218"/>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9"/>
        <v>-</v>
      </c>
      <c r="R6919" s="8"/>
      <c r="S6919" s="8"/>
      <c r="T6919" s="8"/>
      <c r="U6919" s="8"/>
      <c r="V6919" s="8"/>
      <c r="W6919" s="8" t="str">
        <f t="shared" si="218"/>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9"/>
        <v>-</v>
      </c>
      <c r="R6920" s="9"/>
      <c r="S6920" s="9"/>
      <c r="T6920" s="9"/>
      <c r="U6920" s="9"/>
      <c r="V6920" s="9"/>
      <c r="W6920" s="9" t="str">
        <f t="shared" si="218"/>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9"/>
        <v>-</v>
      </c>
      <c r="R6921" s="8"/>
      <c r="S6921" s="8"/>
      <c r="T6921" s="8"/>
      <c r="U6921" s="8"/>
      <c r="V6921" s="8"/>
      <c r="W6921" s="8" t="str">
        <f t="shared" si="218"/>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9"/>
        <v>-</v>
      </c>
      <c r="R6922" s="9"/>
      <c r="S6922" s="9"/>
      <c r="T6922" s="9"/>
      <c r="U6922" s="9"/>
      <c r="V6922" s="9"/>
      <c r="W6922" s="9" t="str">
        <f t="shared" si="218"/>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9"/>
        <v>-</v>
      </c>
      <c r="R6923" s="8"/>
      <c r="S6923" s="8"/>
      <c r="T6923" s="8"/>
      <c r="U6923" s="8"/>
      <c r="V6923" s="8"/>
      <c r="W6923" s="8" t="str">
        <f t="shared" si="218"/>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9"/>
        <v>-</v>
      </c>
      <c r="R6924" s="9"/>
      <c r="S6924" s="9"/>
      <c r="T6924" s="9"/>
      <c r="U6924" s="9"/>
      <c r="V6924" s="9"/>
      <c r="W6924" s="9" t="str">
        <f t="shared" si="218"/>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9"/>
        <v>-</v>
      </c>
      <c r="R6925" s="8"/>
      <c r="S6925" s="8"/>
      <c r="T6925" s="8"/>
      <c r="U6925" s="8"/>
      <c r="V6925" s="8"/>
      <c r="W6925" s="8" t="str">
        <f t="shared" si="218"/>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9"/>
        <v>-</v>
      </c>
      <c r="R6926" s="9"/>
      <c r="S6926" s="9"/>
      <c r="T6926" s="9"/>
      <c r="U6926" s="9"/>
      <c r="V6926" s="9"/>
      <c r="W6926" s="9" t="str">
        <f t="shared" si="218"/>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9"/>
        <v>-</v>
      </c>
      <c r="R6927" s="8"/>
      <c r="S6927" s="8"/>
      <c r="T6927" s="8"/>
      <c r="U6927" s="8"/>
      <c r="V6927" s="8"/>
      <c r="W6927" s="8" t="str">
        <f t="shared" si="218"/>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9"/>
        <v>-</v>
      </c>
      <c r="R6928" s="9"/>
      <c r="S6928" s="9"/>
      <c r="T6928" s="9"/>
      <c r="U6928" s="9"/>
      <c r="V6928" s="9"/>
      <c r="W6928" s="9" t="str">
        <f t="shared" si="218"/>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9"/>
        <v>-</v>
      </c>
      <c r="R6929" s="8"/>
      <c r="S6929" s="8"/>
      <c r="T6929" s="8"/>
      <c r="U6929" s="8"/>
      <c r="V6929" s="8"/>
      <c r="W6929" s="8" t="str">
        <f t="shared" si="218"/>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9"/>
        <v>-</v>
      </c>
      <c r="R6930" s="9"/>
      <c r="S6930" s="9"/>
      <c r="T6930" s="9"/>
      <c r="U6930" s="9"/>
      <c r="V6930" s="9"/>
      <c r="W6930" s="9" t="str">
        <f t="shared" si="218"/>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9"/>
        <v>-</v>
      </c>
      <c r="R6931" s="8"/>
      <c r="S6931" s="8"/>
      <c r="T6931" s="8"/>
      <c r="U6931" s="8"/>
      <c r="V6931" s="8"/>
      <c r="W6931" s="8" t="str">
        <f t="shared" si="218"/>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9"/>
        <v>-</v>
      </c>
      <c r="R6932" s="9"/>
      <c r="S6932" s="9"/>
      <c r="T6932" s="9"/>
      <c r="U6932" s="9"/>
      <c r="V6932" s="9"/>
      <c r="W6932" s="9" t="str">
        <f t="shared" si="218"/>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9"/>
        <v>-</v>
      </c>
      <c r="R6933" s="8"/>
      <c r="S6933" s="8"/>
      <c r="T6933" s="8"/>
      <c r="U6933" s="8"/>
      <c r="V6933" s="8"/>
      <c r="W6933" s="8" t="str">
        <f t="shared" si="218"/>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9"/>
        <v>-</v>
      </c>
      <c r="R6934" s="9"/>
      <c r="S6934" s="9"/>
      <c r="T6934" s="9"/>
      <c r="U6934" s="9"/>
      <c r="V6934" s="9"/>
      <c r="W6934" s="9" t="str">
        <f t="shared" si="218"/>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9"/>
        <v>-</v>
      </c>
      <c r="R6935" s="8"/>
      <c r="S6935" s="8"/>
      <c r="T6935" s="8"/>
      <c r="U6935" s="8"/>
      <c r="V6935" s="8"/>
      <c r="W6935" s="8" t="str">
        <f t="shared" si="218"/>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9"/>
        <v>-</v>
      </c>
      <c r="R6936" s="9"/>
      <c r="S6936" s="9"/>
      <c r="T6936" s="9"/>
      <c r="U6936" s="9"/>
      <c r="V6936" s="9"/>
      <c r="W6936" s="9" t="str">
        <f t="shared" si="218"/>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9"/>
        <v>-</v>
      </c>
      <c r="R6937" s="8"/>
      <c r="S6937" s="8"/>
      <c r="T6937" s="8"/>
      <c r="U6937" s="8"/>
      <c r="V6937" s="8"/>
      <c r="W6937" s="8" t="str">
        <f t="shared" si="218"/>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9"/>
        <v>-</v>
      </c>
      <c r="R6938" s="9"/>
      <c r="S6938" s="9"/>
      <c r="T6938" s="9"/>
      <c r="U6938" s="9"/>
      <c r="V6938" s="9"/>
      <c r="W6938" s="9" t="str">
        <f t="shared" si="218"/>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9"/>
        <v>-</v>
      </c>
      <c r="R6939" s="8"/>
      <c r="S6939" s="8"/>
      <c r="T6939" s="8"/>
      <c r="U6939" s="8"/>
      <c r="V6939" s="8"/>
      <c r="W6939" s="8" t="str">
        <f t="shared" si="218"/>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9"/>
        <v>-</v>
      </c>
      <c r="R6940" s="9"/>
      <c r="S6940" s="9"/>
      <c r="T6940" s="9"/>
      <c r="U6940" s="9"/>
      <c r="V6940" s="9"/>
      <c r="W6940" s="9" t="str">
        <f t="shared" si="218"/>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9"/>
        <v>-</v>
      </c>
      <c r="R6941" s="8"/>
      <c r="S6941" s="8"/>
      <c r="T6941" s="8"/>
      <c r="U6941" s="8"/>
      <c r="V6941" s="8"/>
      <c r="W6941" s="8" t="str">
        <f t="shared" si="218"/>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9"/>
        <v>-</v>
      </c>
      <c r="R6942" s="9"/>
      <c r="S6942" s="9"/>
      <c r="T6942" s="9"/>
      <c r="U6942" s="9"/>
      <c r="V6942" s="9"/>
      <c r="W6942" s="9" t="str">
        <f t="shared" si="218"/>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9"/>
        <v>-</v>
      </c>
      <c r="R6943" s="8"/>
      <c r="S6943" s="8"/>
      <c r="T6943" s="8"/>
      <c r="U6943" s="8"/>
      <c r="V6943" s="8"/>
      <c r="W6943" s="8" t="str">
        <f t="shared" si="218"/>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9"/>
        <v>-</v>
      </c>
      <c r="R6944" s="9"/>
      <c r="S6944" s="9"/>
      <c r="T6944" s="9"/>
      <c r="U6944" s="9"/>
      <c r="V6944" s="9"/>
      <c r="W6944" s="9" t="str">
        <f t="shared" si="218"/>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9"/>
        <v>-</v>
      </c>
      <c r="R6945" s="8"/>
      <c r="S6945" s="8"/>
      <c r="T6945" s="8"/>
      <c r="U6945" s="8"/>
      <c r="V6945" s="8"/>
      <c r="W6945" s="8" t="str">
        <f t="shared" si="218"/>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9"/>
        <v>-</v>
      </c>
      <c r="R6946" s="9"/>
      <c r="S6946" s="9"/>
      <c r="T6946" s="9"/>
      <c r="U6946" s="9"/>
      <c r="V6946" s="9"/>
      <c r="W6946" s="9" t="str">
        <f t="shared" si="218"/>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9"/>
        <v>-</v>
      </c>
      <c r="R6947" s="8"/>
      <c r="S6947" s="8"/>
      <c r="T6947" s="8"/>
      <c r="U6947" s="8"/>
      <c r="V6947" s="8"/>
      <c r="W6947" s="8" t="str">
        <f t="shared" si="218"/>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9"/>
        <v>-</v>
      </c>
      <c r="R6948" s="9"/>
      <c r="S6948" s="9"/>
      <c r="T6948" s="9"/>
      <c r="U6948" s="9"/>
      <c r="V6948" s="9"/>
      <c r="W6948" s="9" t="str">
        <f t="shared" si="218"/>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9"/>
        <v>-</v>
      </c>
      <c r="R6949" s="8"/>
      <c r="S6949" s="8"/>
      <c r="T6949" s="8"/>
      <c r="U6949" s="8"/>
      <c r="V6949" s="8"/>
      <c r="W6949" s="8" t="str">
        <f t="shared" si="218"/>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9"/>
        <v>-</v>
      </c>
      <c r="R6950" s="9"/>
      <c r="S6950" s="9"/>
      <c r="T6950" s="9"/>
      <c r="U6950" s="9"/>
      <c r="V6950" s="9"/>
      <c r="W6950" s="9" t="str">
        <f t="shared" si="218"/>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9"/>
        <v>-</v>
      </c>
      <c r="R6951" s="8"/>
      <c r="S6951" s="8"/>
      <c r="T6951" s="8"/>
      <c r="U6951" s="8"/>
      <c r="V6951" s="8"/>
      <c r="W6951" s="8" t="str">
        <f t="shared" si="218"/>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9"/>
        <v>-</v>
      </c>
      <c r="R6952" s="9"/>
      <c r="S6952" s="9"/>
      <c r="T6952" s="9"/>
      <c r="U6952" s="9"/>
      <c r="V6952" s="9"/>
      <c r="W6952" s="9" t="str">
        <f t="shared" si="218"/>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9"/>
        <v>-</v>
      </c>
      <c r="R6953" s="8"/>
      <c r="S6953" s="8"/>
      <c r="T6953" s="8"/>
      <c r="U6953" s="8"/>
      <c r="V6953" s="8"/>
      <c r="W6953" s="8" t="str">
        <f t="shared" si="218"/>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9"/>
        <v>-</v>
      </c>
      <c r="R6954" s="9"/>
      <c r="S6954" s="9"/>
      <c r="T6954" s="9"/>
      <c r="U6954" s="9"/>
      <c r="V6954" s="9"/>
      <c r="W6954" s="9" t="str">
        <f t="shared" si="218"/>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9"/>
        <v>-</v>
      </c>
      <c r="R6955" s="8"/>
      <c r="S6955" s="8"/>
      <c r="T6955" s="8"/>
      <c r="U6955" s="8"/>
      <c r="V6955" s="8"/>
      <c r="W6955" s="8" t="str">
        <f t="shared" si="218"/>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9"/>
        <v>-</v>
      </c>
      <c r="R6956" s="9"/>
      <c r="S6956" s="9"/>
      <c r="T6956" s="9"/>
      <c r="U6956" s="9"/>
      <c r="V6956" s="9"/>
      <c r="W6956" s="9" t="str">
        <f t="shared" si="218"/>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9"/>
        <v>-</v>
      </c>
      <c r="R6957" s="8"/>
      <c r="S6957" s="8"/>
      <c r="T6957" s="8"/>
      <c r="U6957" s="8"/>
      <c r="V6957" s="8"/>
      <c r="W6957" s="8" t="str">
        <f t="shared" si="218"/>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9"/>
        <v>-</v>
      </c>
      <c r="R6958" s="9"/>
      <c r="S6958" s="9"/>
      <c r="T6958" s="9"/>
      <c r="U6958" s="9"/>
      <c r="V6958" s="9"/>
      <c r="W6958" s="9" t="str">
        <f t="shared" si="218"/>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9"/>
        <v>-</v>
      </c>
      <c r="R6959" s="8"/>
      <c r="S6959" s="8"/>
      <c r="T6959" s="8"/>
      <c r="U6959" s="8"/>
      <c r="V6959" s="8"/>
      <c r="W6959" s="8" t="str">
        <f t="shared" si="218"/>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9"/>
        <v>-</v>
      </c>
      <c r="R6960" s="9"/>
      <c r="S6960" s="9"/>
      <c r="T6960" s="9"/>
      <c r="U6960" s="9"/>
      <c r="V6960" s="9"/>
      <c r="W6960" s="9" t="str">
        <f t="shared" si="218"/>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9"/>
        <v>-</v>
      </c>
      <c r="R6961" s="8"/>
      <c r="S6961" s="8"/>
      <c r="T6961" s="8"/>
      <c r="U6961" s="8"/>
      <c r="V6961" s="8"/>
      <c r="W6961" s="8" t="str">
        <f t="shared" si="218"/>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9"/>
        <v>-</v>
      </c>
      <c r="R6962" s="9"/>
      <c r="S6962" s="9"/>
      <c r="T6962" s="9"/>
      <c r="U6962" s="9"/>
      <c r="V6962" s="9"/>
      <c r="W6962" s="9" t="str">
        <f t="shared" si="218"/>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9"/>
        <v>-</v>
      </c>
      <c r="R6963" s="8"/>
      <c r="S6963" s="8"/>
      <c r="T6963" s="8"/>
      <c r="U6963" s="8"/>
      <c r="V6963" s="8"/>
      <c r="W6963" s="8" t="str">
        <f t="shared" si="218"/>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9"/>
        <v>-</v>
      </c>
      <c r="R6964" s="9"/>
      <c r="S6964" s="9"/>
      <c r="T6964" s="9"/>
      <c r="U6964" s="9"/>
      <c r="V6964" s="9"/>
      <c r="W6964" s="9" t="str">
        <f t="shared" si="218"/>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9"/>
        <v>-</v>
      </c>
      <c r="R6965" s="8"/>
      <c r="S6965" s="8"/>
      <c r="T6965" s="8"/>
      <c r="U6965" s="8"/>
      <c r="V6965" s="8"/>
      <c r="W6965" s="8" t="str">
        <f t="shared" si="218"/>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9"/>
        <v>-</v>
      </c>
      <c r="R6966" s="9"/>
      <c r="S6966" s="9"/>
      <c r="T6966" s="9"/>
      <c r="U6966" s="9"/>
      <c r="V6966" s="9"/>
      <c r="W6966" s="9" t="str">
        <f t="shared" si="218"/>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9"/>
        <v>-</v>
      </c>
      <c r="R6967" s="8"/>
      <c r="S6967" s="8"/>
      <c r="T6967" s="8"/>
      <c r="U6967" s="8"/>
      <c r="V6967" s="8"/>
      <c r="W6967" s="8" t="str">
        <f t="shared" si="218"/>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9"/>
        <v>-</v>
      </c>
      <c r="R6968" s="9"/>
      <c r="S6968" s="9"/>
      <c r="T6968" s="9"/>
      <c r="U6968" s="9"/>
      <c r="V6968" s="9"/>
      <c r="W6968" s="9" t="str">
        <f t="shared" si="218"/>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9"/>
        <v>-</v>
      </c>
      <c r="R6969" s="8"/>
      <c r="S6969" s="8"/>
      <c r="T6969" s="8"/>
      <c r="U6969" s="8"/>
      <c r="V6969" s="8"/>
      <c r="W6969" s="8" t="str">
        <f t="shared" si="218"/>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9"/>
        <v>-</v>
      </c>
      <c r="R6970" s="9"/>
      <c r="S6970" s="9"/>
      <c r="T6970" s="9"/>
      <c r="U6970" s="9"/>
      <c r="V6970" s="9"/>
      <c r="W6970" s="9" t="str">
        <f t="shared" si="218"/>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9"/>
        <v>-</v>
      </c>
      <c r="R6971" s="8"/>
      <c r="S6971" s="8"/>
      <c r="T6971" s="8"/>
      <c r="U6971" s="8"/>
      <c r="V6971" s="8"/>
      <c r="W6971" s="8" t="str">
        <f t="shared" si="218"/>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9"/>
        <v>-</v>
      </c>
      <c r="R6972" s="9"/>
      <c r="S6972" s="9"/>
      <c r="T6972" s="9"/>
      <c r="U6972" s="9"/>
      <c r="V6972" s="9"/>
      <c r="W6972" s="9" t="str">
        <f t="shared" si="218"/>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9"/>
        <v>-</v>
      </c>
      <c r="R6973" s="8"/>
      <c r="S6973" s="8"/>
      <c r="T6973" s="8"/>
      <c r="U6973" s="8"/>
      <c r="V6973" s="8"/>
      <c r="W6973" s="8" t="str">
        <f t="shared" si="218"/>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9"/>
        <v>-</v>
      </c>
      <c r="R6974" s="9"/>
      <c r="S6974" s="9"/>
      <c r="T6974" s="9"/>
      <c r="U6974" s="9"/>
      <c r="V6974" s="9"/>
      <c r="W6974" s="9" t="str">
        <f t="shared" si="218"/>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9"/>
        <v>-</v>
      </c>
      <c r="R6975" s="8"/>
      <c r="S6975" s="8"/>
      <c r="T6975" s="8"/>
      <c r="U6975" s="8"/>
      <c r="V6975" s="8"/>
      <c r="W6975" s="8" t="str">
        <f t="shared" si="218"/>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9"/>
        <v>-</v>
      </c>
      <c r="R6976" s="9"/>
      <c r="S6976" s="9"/>
      <c r="T6976" s="9"/>
      <c r="U6976" s="9"/>
      <c r="V6976" s="9"/>
      <c r="W6976" s="9" t="str">
        <f t="shared" si="218"/>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9"/>
        <v>-</v>
      </c>
      <c r="R6977" s="8"/>
      <c r="S6977" s="8"/>
      <c r="T6977" s="8"/>
      <c r="U6977" s="8"/>
      <c r="V6977" s="8"/>
      <c r="W6977" s="8" t="str">
        <f t="shared" si="218"/>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9"/>
        <v>-</v>
      </c>
      <c r="R6978" s="9"/>
      <c r="S6978" s="9"/>
      <c r="T6978" s="9"/>
      <c r="U6978" s="9"/>
      <c r="V6978" s="9"/>
      <c r="W6978" s="9" t="str">
        <f t="shared" si="218"/>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9"/>
        <v>-</v>
      </c>
      <c r="R6979" s="8"/>
      <c r="S6979" s="8"/>
      <c r="T6979" s="8"/>
      <c r="U6979" s="8"/>
      <c r="V6979" s="8"/>
      <c r="W6979" s="8" t="str">
        <f t="shared" si="218"/>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9"/>
        <v>-</v>
      </c>
      <c r="R6980" s="9"/>
      <c r="S6980" s="9"/>
      <c r="T6980" s="9"/>
      <c r="U6980" s="9"/>
      <c r="V6980" s="9"/>
      <c r="W6980" s="9" t="str">
        <f t="shared" si="218"/>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9"/>
        <v>-</v>
      </c>
      <c r="R6981" s="8"/>
      <c r="S6981" s="8"/>
      <c r="T6981" s="8"/>
      <c r="U6981" s="8"/>
      <c r="V6981" s="8"/>
      <c r="W6981" s="8" t="str">
        <f t="shared" ref="W6981:W7044" si="220">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1">IF(B6982&gt;1/1/1900, (IF(R6982="Closed",(DATEDIF(B6982,P6982,"d"))-(DATEDIF(M6982,O6982,"d")),IF(OR(R6982="Pending",ISBLANK(P6982)),TODAY()-B6982))),"-")</f>
        <v>-</v>
      </c>
      <c r="R6982" s="9"/>
      <c r="S6982" s="9"/>
      <c r="T6982" s="9"/>
      <c r="U6982" s="9"/>
      <c r="V6982" s="9"/>
      <c r="W6982" s="9" t="str">
        <f t="shared" si="220"/>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1"/>
        <v>-</v>
      </c>
      <c r="R6983" s="8"/>
      <c r="S6983" s="8"/>
      <c r="T6983" s="8"/>
      <c r="U6983" s="8"/>
      <c r="V6983" s="8"/>
      <c r="W6983" s="8" t="str">
        <f t="shared" si="220"/>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1"/>
        <v>-</v>
      </c>
      <c r="R6984" s="9"/>
      <c r="S6984" s="9"/>
      <c r="T6984" s="9"/>
      <c r="U6984" s="9"/>
      <c r="V6984" s="9"/>
      <c r="W6984" s="9" t="str">
        <f t="shared" si="220"/>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1"/>
        <v>-</v>
      </c>
      <c r="R6985" s="8"/>
      <c r="S6985" s="8"/>
      <c r="T6985" s="8"/>
      <c r="U6985" s="8"/>
      <c r="V6985" s="8"/>
      <c r="W6985" s="8" t="str">
        <f t="shared" si="220"/>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1"/>
        <v>-</v>
      </c>
      <c r="R6986" s="9"/>
      <c r="S6986" s="9"/>
      <c r="T6986" s="9"/>
      <c r="U6986" s="9"/>
      <c r="V6986" s="9"/>
      <c r="W6986" s="9" t="str">
        <f t="shared" si="220"/>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1"/>
        <v>-</v>
      </c>
      <c r="R6987" s="8"/>
      <c r="S6987" s="8"/>
      <c r="T6987" s="8"/>
      <c r="U6987" s="8"/>
      <c r="V6987" s="8"/>
      <c r="W6987" s="8" t="str">
        <f t="shared" si="220"/>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1"/>
        <v>-</v>
      </c>
      <c r="R6988" s="9"/>
      <c r="S6988" s="9"/>
      <c r="T6988" s="9"/>
      <c r="U6988" s="9"/>
      <c r="V6988" s="9"/>
      <c r="W6988" s="9" t="str">
        <f t="shared" si="220"/>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1"/>
        <v>-</v>
      </c>
      <c r="R6989" s="8"/>
      <c r="S6989" s="8"/>
      <c r="T6989" s="8"/>
      <c r="U6989" s="8"/>
      <c r="V6989" s="8"/>
      <c r="W6989" s="8" t="str">
        <f t="shared" si="220"/>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1"/>
        <v>-</v>
      </c>
      <c r="R6990" s="9"/>
      <c r="S6990" s="9"/>
      <c r="T6990" s="9"/>
      <c r="U6990" s="9"/>
      <c r="V6990" s="9"/>
      <c r="W6990" s="9" t="str">
        <f t="shared" si="220"/>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1"/>
        <v>-</v>
      </c>
      <c r="R6991" s="8"/>
      <c r="S6991" s="8"/>
      <c r="T6991" s="8"/>
      <c r="U6991" s="8"/>
      <c r="V6991" s="8"/>
      <c r="W6991" s="8" t="str">
        <f t="shared" si="220"/>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1"/>
        <v>-</v>
      </c>
      <c r="R6992" s="9"/>
      <c r="S6992" s="9"/>
      <c r="T6992" s="9"/>
      <c r="U6992" s="9"/>
      <c r="V6992" s="9"/>
      <c r="W6992" s="9" t="str">
        <f t="shared" si="220"/>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1"/>
        <v>-</v>
      </c>
      <c r="R6993" s="8"/>
      <c r="S6993" s="8"/>
      <c r="T6993" s="8"/>
      <c r="U6993" s="8"/>
      <c r="V6993" s="8"/>
      <c r="W6993" s="8" t="str">
        <f t="shared" si="220"/>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1"/>
        <v>-</v>
      </c>
      <c r="R6994" s="9"/>
      <c r="S6994" s="9"/>
      <c r="T6994" s="9"/>
      <c r="U6994" s="9"/>
      <c r="V6994" s="9"/>
      <c r="W6994" s="9" t="str">
        <f t="shared" si="220"/>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1"/>
        <v>-</v>
      </c>
      <c r="R6995" s="8"/>
      <c r="S6995" s="8"/>
      <c r="T6995" s="8"/>
      <c r="U6995" s="8"/>
      <c r="V6995" s="8"/>
      <c r="W6995" s="8" t="str">
        <f t="shared" si="220"/>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1"/>
        <v>-</v>
      </c>
      <c r="R6996" s="9"/>
      <c r="S6996" s="9"/>
      <c r="T6996" s="9"/>
      <c r="U6996" s="9"/>
      <c r="V6996" s="9"/>
      <c r="W6996" s="9" t="str">
        <f t="shared" si="220"/>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1"/>
        <v>-</v>
      </c>
      <c r="R6997" s="8"/>
      <c r="S6997" s="8"/>
      <c r="T6997" s="8"/>
      <c r="U6997" s="8"/>
      <c r="V6997" s="8"/>
      <c r="W6997" s="8" t="str">
        <f t="shared" si="220"/>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1"/>
        <v>-</v>
      </c>
      <c r="R6998" s="9"/>
      <c r="S6998" s="9"/>
      <c r="T6998" s="9"/>
      <c r="U6998" s="9"/>
      <c r="V6998" s="9"/>
      <c r="W6998" s="9" t="str">
        <f t="shared" si="220"/>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1"/>
        <v>-</v>
      </c>
      <c r="R6999" s="8"/>
      <c r="S6999" s="8"/>
      <c r="T6999" s="8"/>
      <c r="U6999" s="8"/>
      <c r="V6999" s="8"/>
      <c r="W6999" s="8" t="str">
        <f t="shared" si="220"/>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1"/>
        <v>-</v>
      </c>
      <c r="R7000" s="9"/>
      <c r="S7000" s="9"/>
      <c r="T7000" s="9"/>
      <c r="U7000" s="9"/>
      <c r="V7000" s="9"/>
      <c r="W7000" s="9" t="str">
        <f t="shared" si="220"/>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1"/>
        <v>-</v>
      </c>
      <c r="R7001" s="8"/>
      <c r="S7001" s="8"/>
      <c r="T7001" s="8"/>
      <c r="U7001" s="8"/>
      <c r="V7001" s="8"/>
      <c r="W7001" s="8" t="str">
        <f t="shared" si="220"/>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1"/>
        <v>-</v>
      </c>
      <c r="R7002" s="9"/>
      <c r="S7002" s="9"/>
      <c r="T7002" s="9"/>
      <c r="U7002" s="9"/>
      <c r="V7002" s="9"/>
      <c r="W7002" s="9" t="str">
        <f t="shared" si="220"/>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1"/>
        <v>-</v>
      </c>
      <c r="R7003" s="8"/>
      <c r="S7003" s="8"/>
      <c r="T7003" s="8"/>
      <c r="U7003" s="8"/>
      <c r="V7003" s="8"/>
      <c r="W7003" s="8" t="str">
        <f t="shared" si="220"/>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1"/>
        <v>-</v>
      </c>
      <c r="R7004" s="9"/>
      <c r="S7004" s="9"/>
      <c r="T7004" s="9"/>
      <c r="U7004" s="9"/>
      <c r="V7004" s="9"/>
      <c r="W7004" s="9" t="str">
        <f t="shared" si="220"/>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1"/>
        <v>-</v>
      </c>
      <c r="R7005" s="8"/>
      <c r="S7005" s="8"/>
      <c r="T7005" s="8"/>
      <c r="U7005" s="8"/>
      <c r="V7005" s="8"/>
      <c r="W7005" s="8" t="str">
        <f t="shared" si="220"/>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1"/>
        <v>-</v>
      </c>
      <c r="R7006" s="9"/>
      <c r="S7006" s="9"/>
      <c r="T7006" s="9"/>
      <c r="U7006" s="9"/>
      <c r="V7006" s="9"/>
      <c r="W7006" s="9" t="str">
        <f t="shared" si="220"/>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1"/>
        <v>-</v>
      </c>
      <c r="R7007" s="8"/>
      <c r="S7007" s="8"/>
      <c r="T7007" s="8"/>
      <c r="U7007" s="8"/>
      <c r="V7007" s="8"/>
      <c r="W7007" s="8" t="str">
        <f t="shared" si="220"/>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1"/>
        <v>-</v>
      </c>
      <c r="R7008" s="9"/>
      <c r="S7008" s="9"/>
      <c r="T7008" s="9"/>
      <c r="U7008" s="9"/>
      <c r="V7008" s="9"/>
      <c r="W7008" s="9" t="str">
        <f t="shared" si="220"/>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1"/>
        <v>-</v>
      </c>
      <c r="R7009" s="8"/>
      <c r="S7009" s="8"/>
      <c r="T7009" s="8"/>
      <c r="U7009" s="8"/>
      <c r="V7009" s="8"/>
      <c r="W7009" s="8" t="str">
        <f t="shared" si="220"/>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1"/>
        <v>-</v>
      </c>
      <c r="R7010" s="9"/>
      <c r="S7010" s="9"/>
      <c r="T7010" s="9"/>
      <c r="U7010" s="9"/>
      <c r="V7010" s="9"/>
      <c r="W7010" s="9" t="str">
        <f t="shared" si="220"/>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1"/>
        <v>-</v>
      </c>
      <c r="R7011" s="8"/>
      <c r="S7011" s="8"/>
      <c r="T7011" s="8"/>
      <c r="U7011" s="8"/>
      <c r="V7011" s="8"/>
      <c r="W7011" s="8" t="str">
        <f t="shared" si="220"/>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1"/>
        <v>-</v>
      </c>
      <c r="R7012" s="9"/>
      <c r="S7012" s="9"/>
      <c r="T7012" s="9"/>
      <c r="U7012" s="9"/>
      <c r="V7012" s="9"/>
      <c r="W7012" s="9" t="str">
        <f t="shared" si="220"/>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1"/>
        <v>-</v>
      </c>
      <c r="R7013" s="8"/>
      <c r="S7013" s="8"/>
      <c r="T7013" s="8"/>
      <c r="U7013" s="8"/>
      <c r="V7013" s="8"/>
      <c r="W7013" s="8" t="str">
        <f t="shared" si="220"/>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1"/>
        <v>-</v>
      </c>
      <c r="R7014" s="9"/>
      <c r="S7014" s="9"/>
      <c r="T7014" s="9"/>
      <c r="U7014" s="9"/>
      <c r="V7014" s="9"/>
      <c r="W7014" s="9" t="str">
        <f t="shared" si="220"/>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1"/>
        <v>-</v>
      </c>
      <c r="R7015" s="8"/>
      <c r="S7015" s="8"/>
      <c r="T7015" s="8"/>
      <c r="U7015" s="8"/>
      <c r="V7015" s="8"/>
      <c r="W7015" s="8" t="str">
        <f t="shared" si="220"/>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1"/>
        <v>-</v>
      </c>
      <c r="R7016" s="9"/>
      <c r="S7016" s="9"/>
      <c r="T7016" s="9"/>
      <c r="U7016" s="9"/>
      <c r="V7016" s="9"/>
      <c r="W7016" s="9" t="str">
        <f t="shared" si="220"/>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1"/>
        <v>-</v>
      </c>
      <c r="R7017" s="8"/>
      <c r="S7017" s="8"/>
      <c r="T7017" s="8"/>
      <c r="U7017" s="8"/>
      <c r="V7017" s="8"/>
      <c r="W7017" s="8" t="str">
        <f t="shared" si="220"/>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1"/>
        <v>-</v>
      </c>
      <c r="R7018" s="9"/>
      <c r="S7018" s="9"/>
      <c r="T7018" s="9"/>
      <c r="U7018" s="9"/>
      <c r="V7018" s="9"/>
      <c r="W7018" s="9" t="str">
        <f t="shared" si="220"/>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1"/>
        <v>-</v>
      </c>
      <c r="R7019" s="8"/>
      <c r="S7019" s="8"/>
      <c r="T7019" s="8"/>
      <c r="U7019" s="8"/>
      <c r="V7019" s="8"/>
      <c r="W7019" s="8" t="str">
        <f t="shared" si="220"/>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1"/>
        <v>-</v>
      </c>
      <c r="R7020" s="9"/>
      <c r="S7020" s="9"/>
      <c r="T7020" s="9"/>
      <c r="U7020" s="9"/>
      <c r="V7020" s="9"/>
      <c r="W7020" s="9" t="str">
        <f t="shared" si="220"/>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1"/>
        <v>-</v>
      </c>
      <c r="R7021" s="8"/>
      <c r="S7021" s="8"/>
      <c r="T7021" s="8"/>
      <c r="U7021" s="8"/>
      <c r="V7021" s="8"/>
      <c r="W7021" s="8" t="str">
        <f t="shared" si="220"/>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1"/>
        <v>-</v>
      </c>
      <c r="R7022" s="9"/>
      <c r="S7022" s="9"/>
      <c r="T7022" s="9"/>
      <c r="U7022" s="9"/>
      <c r="V7022" s="9"/>
      <c r="W7022" s="9" t="str">
        <f t="shared" si="220"/>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1"/>
        <v>-</v>
      </c>
      <c r="R7023" s="8"/>
      <c r="S7023" s="8"/>
      <c r="T7023" s="8"/>
      <c r="U7023" s="8"/>
      <c r="V7023" s="8"/>
      <c r="W7023" s="8" t="str">
        <f t="shared" si="220"/>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1"/>
        <v>-</v>
      </c>
      <c r="R7024" s="9"/>
      <c r="S7024" s="9"/>
      <c r="T7024" s="9"/>
      <c r="U7024" s="9"/>
      <c r="V7024" s="9"/>
      <c r="W7024" s="9" t="str">
        <f t="shared" si="220"/>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1"/>
        <v>-</v>
      </c>
      <c r="R7025" s="8"/>
      <c r="S7025" s="8"/>
      <c r="T7025" s="8"/>
      <c r="U7025" s="8"/>
      <c r="V7025" s="8"/>
      <c r="W7025" s="8" t="str">
        <f t="shared" si="220"/>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1"/>
        <v>-</v>
      </c>
      <c r="R7026" s="9"/>
      <c r="S7026" s="9"/>
      <c r="T7026" s="9"/>
      <c r="U7026" s="9"/>
      <c r="V7026" s="9"/>
      <c r="W7026" s="9" t="str">
        <f t="shared" si="220"/>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1"/>
        <v>-</v>
      </c>
      <c r="R7027" s="8"/>
      <c r="S7027" s="8"/>
      <c r="T7027" s="8"/>
      <c r="U7027" s="8"/>
      <c r="V7027" s="8"/>
      <c r="W7027" s="8" t="str">
        <f t="shared" si="220"/>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1"/>
        <v>-</v>
      </c>
      <c r="R7028" s="9"/>
      <c r="S7028" s="9"/>
      <c r="T7028" s="9"/>
      <c r="U7028" s="9"/>
      <c r="V7028" s="9"/>
      <c r="W7028" s="9" t="str">
        <f t="shared" si="220"/>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1"/>
        <v>-</v>
      </c>
      <c r="R7029" s="8"/>
      <c r="S7029" s="8"/>
      <c r="T7029" s="8"/>
      <c r="U7029" s="8"/>
      <c r="V7029" s="8"/>
      <c r="W7029" s="8" t="str">
        <f t="shared" si="220"/>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1"/>
        <v>-</v>
      </c>
      <c r="R7030" s="9"/>
      <c r="S7030" s="9"/>
      <c r="T7030" s="9"/>
      <c r="U7030" s="9"/>
      <c r="V7030" s="9"/>
      <c r="W7030" s="9" t="str">
        <f t="shared" si="220"/>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1"/>
        <v>-</v>
      </c>
      <c r="R7031" s="8"/>
      <c r="S7031" s="8"/>
      <c r="T7031" s="8"/>
      <c r="U7031" s="8"/>
      <c r="V7031" s="8"/>
      <c r="W7031" s="8" t="str">
        <f t="shared" si="220"/>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1"/>
        <v>-</v>
      </c>
      <c r="R7032" s="9"/>
      <c r="S7032" s="9"/>
      <c r="T7032" s="9"/>
      <c r="U7032" s="9"/>
      <c r="V7032" s="9"/>
      <c r="W7032" s="9" t="str">
        <f t="shared" si="220"/>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1"/>
        <v>-</v>
      </c>
      <c r="R7033" s="8"/>
      <c r="S7033" s="8"/>
      <c r="T7033" s="8"/>
      <c r="U7033" s="8"/>
      <c r="V7033" s="8"/>
      <c r="W7033" s="8" t="str">
        <f t="shared" si="220"/>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1"/>
        <v>-</v>
      </c>
      <c r="R7034" s="9"/>
      <c r="S7034" s="9"/>
      <c r="T7034" s="9"/>
      <c r="U7034" s="9"/>
      <c r="V7034" s="9"/>
      <c r="W7034" s="9" t="str">
        <f t="shared" si="220"/>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1"/>
        <v>-</v>
      </c>
      <c r="R7035" s="8"/>
      <c r="S7035" s="8"/>
      <c r="T7035" s="8"/>
      <c r="U7035" s="8"/>
      <c r="V7035" s="8"/>
      <c r="W7035" s="8" t="str">
        <f t="shared" si="220"/>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1"/>
        <v>-</v>
      </c>
      <c r="R7036" s="9"/>
      <c r="S7036" s="9"/>
      <c r="T7036" s="9"/>
      <c r="U7036" s="9"/>
      <c r="V7036" s="9"/>
      <c r="W7036" s="9" t="str">
        <f t="shared" si="220"/>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1"/>
        <v>-</v>
      </c>
      <c r="R7037" s="8"/>
      <c r="S7037" s="8"/>
      <c r="T7037" s="8"/>
      <c r="U7037" s="8"/>
      <c r="V7037" s="8"/>
      <c r="W7037" s="8" t="str">
        <f t="shared" si="220"/>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1"/>
        <v>-</v>
      </c>
      <c r="R7038" s="9"/>
      <c r="S7038" s="9"/>
      <c r="T7038" s="9"/>
      <c r="U7038" s="9"/>
      <c r="V7038" s="9"/>
      <c r="W7038" s="9" t="str">
        <f t="shared" si="220"/>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1"/>
        <v>-</v>
      </c>
      <c r="R7039" s="8"/>
      <c r="S7039" s="8"/>
      <c r="T7039" s="8"/>
      <c r="U7039" s="8"/>
      <c r="V7039" s="8"/>
      <c r="W7039" s="8" t="str">
        <f t="shared" si="220"/>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1"/>
        <v>-</v>
      </c>
      <c r="R7040" s="9"/>
      <c r="S7040" s="9"/>
      <c r="T7040" s="9"/>
      <c r="U7040" s="9"/>
      <c r="V7040" s="9"/>
      <c r="W7040" s="9" t="str">
        <f t="shared" si="220"/>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1"/>
        <v>-</v>
      </c>
      <c r="R7041" s="8"/>
      <c r="S7041" s="8"/>
      <c r="T7041" s="8"/>
      <c r="U7041" s="8"/>
      <c r="V7041" s="8"/>
      <c r="W7041" s="8" t="str">
        <f t="shared" si="220"/>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1"/>
        <v>-</v>
      </c>
      <c r="R7042" s="9"/>
      <c r="S7042" s="9"/>
      <c r="T7042" s="9"/>
      <c r="U7042" s="9"/>
      <c r="V7042" s="9"/>
      <c r="W7042" s="9" t="str">
        <f t="shared" si="220"/>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1"/>
        <v>-</v>
      </c>
      <c r="R7043" s="8"/>
      <c r="S7043" s="8"/>
      <c r="T7043" s="8"/>
      <c r="U7043" s="8"/>
      <c r="V7043" s="8"/>
      <c r="W7043" s="8" t="str">
        <f t="shared" si="220"/>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1"/>
        <v>-</v>
      </c>
      <c r="R7044" s="9"/>
      <c r="S7044" s="9"/>
      <c r="T7044" s="9"/>
      <c r="U7044" s="9"/>
      <c r="V7044" s="9"/>
      <c r="W7044" s="9" t="str">
        <f t="shared" si="220"/>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1"/>
        <v>-</v>
      </c>
      <c r="R7045" s="8"/>
      <c r="S7045" s="8"/>
      <c r="T7045" s="8"/>
      <c r="U7045" s="8"/>
      <c r="V7045" s="8"/>
      <c r="W7045" s="8" t="str">
        <f t="shared" ref="W7045:W7108" si="222">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3">IF(B7046&gt;1/1/1900, (IF(R7046="Closed",(DATEDIF(B7046,P7046,"d"))-(DATEDIF(M7046,O7046,"d")),IF(OR(R7046="Pending",ISBLANK(P7046)),TODAY()-B7046))),"-")</f>
        <v>-</v>
      </c>
      <c r="R7046" s="9"/>
      <c r="S7046" s="9"/>
      <c r="T7046" s="9"/>
      <c r="U7046" s="9"/>
      <c r="V7046" s="9"/>
      <c r="W7046" s="9" t="str">
        <f t="shared" si="222"/>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3"/>
        <v>-</v>
      </c>
      <c r="R7047" s="8"/>
      <c r="S7047" s="8"/>
      <c r="T7047" s="8"/>
      <c r="U7047" s="8"/>
      <c r="V7047" s="8"/>
      <c r="W7047" s="8" t="str">
        <f t="shared" si="222"/>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3"/>
        <v>-</v>
      </c>
      <c r="R7048" s="9"/>
      <c r="S7048" s="9"/>
      <c r="T7048" s="9"/>
      <c r="U7048" s="9"/>
      <c r="V7048" s="9"/>
      <c r="W7048" s="9" t="str">
        <f t="shared" si="222"/>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3"/>
        <v>-</v>
      </c>
      <c r="R7049" s="8"/>
      <c r="S7049" s="8"/>
      <c r="T7049" s="8"/>
      <c r="U7049" s="8"/>
      <c r="V7049" s="8"/>
      <c r="W7049" s="8" t="str">
        <f t="shared" si="222"/>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3"/>
        <v>-</v>
      </c>
      <c r="R7050" s="9"/>
      <c r="S7050" s="9"/>
      <c r="T7050" s="9"/>
      <c r="U7050" s="9"/>
      <c r="V7050" s="9"/>
      <c r="W7050" s="9" t="str">
        <f t="shared" si="222"/>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3"/>
        <v>-</v>
      </c>
      <c r="R7051" s="8"/>
      <c r="S7051" s="8"/>
      <c r="T7051" s="8"/>
      <c r="U7051" s="8"/>
      <c r="V7051" s="8"/>
      <c r="W7051" s="8" t="str">
        <f t="shared" si="222"/>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3"/>
        <v>-</v>
      </c>
      <c r="R7052" s="9"/>
      <c r="S7052" s="9"/>
      <c r="T7052" s="9"/>
      <c r="U7052" s="9"/>
      <c r="V7052" s="9"/>
      <c r="W7052" s="9" t="str">
        <f t="shared" si="222"/>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3"/>
        <v>-</v>
      </c>
      <c r="R7053" s="8"/>
      <c r="S7053" s="8"/>
      <c r="T7053" s="8"/>
      <c r="U7053" s="8"/>
      <c r="V7053" s="8"/>
      <c r="W7053" s="8" t="str">
        <f t="shared" si="222"/>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3"/>
        <v>-</v>
      </c>
      <c r="R7054" s="9"/>
      <c r="S7054" s="9"/>
      <c r="T7054" s="9"/>
      <c r="U7054" s="9"/>
      <c r="V7054" s="9"/>
      <c r="W7054" s="9" t="str">
        <f t="shared" si="222"/>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3"/>
        <v>-</v>
      </c>
      <c r="R7055" s="8"/>
      <c r="S7055" s="8"/>
      <c r="T7055" s="8"/>
      <c r="U7055" s="8"/>
      <c r="V7055" s="8"/>
      <c r="W7055" s="8" t="str">
        <f t="shared" si="222"/>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3"/>
        <v>-</v>
      </c>
      <c r="R7056" s="9"/>
      <c r="S7056" s="9"/>
      <c r="T7056" s="9"/>
      <c r="U7056" s="9"/>
      <c r="V7056" s="9"/>
      <c r="W7056" s="9" t="str">
        <f t="shared" si="222"/>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3"/>
        <v>-</v>
      </c>
      <c r="R7057" s="8"/>
      <c r="S7057" s="8"/>
      <c r="T7057" s="8"/>
      <c r="U7057" s="8"/>
      <c r="V7057" s="8"/>
      <c r="W7057" s="8" t="str">
        <f t="shared" si="222"/>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3"/>
        <v>-</v>
      </c>
      <c r="R7058" s="9"/>
      <c r="S7058" s="9"/>
      <c r="T7058" s="9"/>
      <c r="U7058" s="9"/>
      <c r="V7058" s="9"/>
      <c r="W7058" s="9" t="str">
        <f t="shared" si="222"/>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3"/>
        <v>-</v>
      </c>
      <c r="R7059" s="8"/>
      <c r="S7059" s="8"/>
      <c r="T7059" s="8"/>
      <c r="U7059" s="8"/>
      <c r="V7059" s="8"/>
      <c r="W7059" s="8" t="str">
        <f t="shared" si="222"/>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3"/>
        <v>-</v>
      </c>
      <c r="R7060" s="9"/>
      <c r="S7060" s="9"/>
      <c r="T7060" s="9"/>
      <c r="U7060" s="9"/>
      <c r="V7060" s="9"/>
      <c r="W7060" s="9" t="str">
        <f t="shared" si="222"/>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3"/>
        <v>-</v>
      </c>
      <c r="R7061" s="8"/>
      <c r="S7061" s="8"/>
      <c r="T7061" s="8"/>
      <c r="U7061" s="8"/>
      <c r="V7061" s="8"/>
      <c r="W7061" s="8" t="str">
        <f t="shared" si="222"/>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3"/>
        <v>-</v>
      </c>
      <c r="R7062" s="9"/>
      <c r="S7062" s="9"/>
      <c r="T7062" s="9"/>
      <c r="U7062" s="9"/>
      <c r="V7062" s="9"/>
      <c r="W7062" s="9" t="str">
        <f t="shared" si="222"/>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3"/>
        <v>-</v>
      </c>
      <c r="R7063" s="8"/>
      <c r="S7063" s="8"/>
      <c r="T7063" s="8"/>
      <c r="U7063" s="8"/>
      <c r="V7063" s="8"/>
      <c r="W7063" s="8" t="str">
        <f t="shared" si="222"/>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3"/>
        <v>-</v>
      </c>
      <c r="R7064" s="9"/>
      <c r="S7064" s="9"/>
      <c r="T7064" s="9"/>
      <c r="U7064" s="9"/>
      <c r="V7064" s="9"/>
      <c r="W7064" s="9" t="str">
        <f t="shared" si="222"/>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3"/>
        <v>-</v>
      </c>
      <c r="R7065" s="8"/>
      <c r="S7065" s="8"/>
      <c r="T7065" s="8"/>
      <c r="U7065" s="8"/>
      <c r="V7065" s="8"/>
      <c r="W7065" s="8" t="str">
        <f t="shared" si="222"/>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3"/>
        <v>-</v>
      </c>
      <c r="R7066" s="9"/>
      <c r="S7066" s="9"/>
      <c r="T7066" s="9"/>
      <c r="U7066" s="9"/>
      <c r="V7066" s="9"/>
      <c r="W7066" s="9" t="str">
        <f t="shared" si="222"/>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3"/>
        <v>-</v>
      </c>
      <c r="R7067" s="8"/>
      <c r="S7067" s="8"/>
      <c r="T7067" s="8"/>
      <c r="U7067" s="8"/>
      <c r="V7067" s="8"/>
      <c r="W7067" s="8" t="str">
        <f t="shared" si="222"/>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3"/>
        <v>-</v>
      </c>
      <c r="R7068" s="9"/>
      <c r="S7068" s="9"/>
      <c r="T7068" s="9"/>
      <c r="U7068" s="9"/>
      <c r="V7068" s="9"/>
      <c r="W7068" s="9" t="str">
        <f t="shared" si="222"/>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3"/>
        <v>-</v>
      </c>
      <c r="R7069" s="8"/>
      <c r="S7069" s="8"/>
      <c r="T7069" s="8"/>
      <c r="U7069" s="8"/>
      <c r="V7069" s="8"/>
      <c r="W7069" s="8" t="str">
        <f t="shared" si="222"/>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3"/>
        <v>-</v>
      </c>
      <c r="R7070" s="9"/>
      <c r="S7070" s="9"/>
      <c r="T7070" s="9"/>
      <c r="U7070" s="9"/>
      <c r="V7070" s="9"/>
      <c r="W7070" s="9" t="str">
        <f t="shared" si="222"/>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3"/>
        <v>-</v>
      </c>
      <c r="R7071" s="8"/>
      <c r="S7071" s="8"/>
      <c r="T7071" s="8"/>
      <c r="U7071" s="8"/>
      <c r="V7071" s="8"/>
      <c r="W7071" s="8" t="str">
        <f t="shared" si="222"/>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3"/>
        <v>-</v>
      </c>
      <c r="R7072" s="9"/>
      <c r="S7072" s="9"/>
      <c r="T7072" s="9"/>
      <c r="U7072" s="9"/>
      <c r="V7072" s="9"/>
      <c r="W7072" s="9" t="str">
        <f t="shared" si="222"/>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3"/>
        <v>-</v>
      </c>
      <c r="R7073" s="8"/>
      <c r="S7073" s="8"/>
      <c r="T7073" s="8"/>
      <c r="U7073" s="8"/>
      <c r="V7073" s="8"/>
      <c r="W7073" s="8" t="str">
        <f t="shared" si="222"/>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3"/>
        <v>-</v>
      </c>
      <c r="R7074" s="9"/>
      <c r="S7074" s="9"/>
      <c r="T7074" s="9"/>
      <c r="U7074" s="9"/>
      <c r="V7074" s="9"/>
      <c r="W7074" s="9" t="str">
        <f t="shared" si="222"/>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3"/>
        <v>-</v>
      </c>
      <c r="R7075" s="8"/>
      <c r="S7075" s="8"/>
      <c r="T7075" s="8"/>
      <c r="U7075" s="8"/>
      <c r="V7075" s="8"/>
      <c r="W7075" s="8" t="str">
        <f t="shared" si="222"/>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3"/>
        <v>-</v>
      </c>
      <c r="R7076" s="9"/>
      <c r="S7076" s="9"/>
      <c r="T7076" s="9"/>
      <c r="U7076" s="9"/>
      <c r="V7076" s="9"/>
      <c r="W7076" s="9" t="str">
        <f t="shared" si="222"/>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3"/>
        <v>-</v>
      </c>
      <c r="R7077" s="8"/>
      <c r="S7077" s="8"/>
      <c r="T7077" s="8"/>
      <c r="U7077" s="8"/>
      <c r="V7077" s="8"/>
      <c r="W7077" s="8" t="str">
        <f t="shared" si="222"/>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3"/>
        <v>-</v>
      </c>
      <c r="R7078" s="9"/>
      <c r="S7078" s="9"/>
      <c r="T7078" s="9"/>
      <c r="U7078" s="9"/>
      <c r="V7078" s="9"/>
      <c r="W7078" s="9" t="str">
        <f t="shared" si="222"/>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3"/>
        <v>-</v>
      </c>
      <c r="R7079" s="8"/>
      <c r="S7079" s="8"/>
      <c r="T7079" s="8"/>
      <c r="U7079" s="8"/>
      <c r="V7079" s="8"/>
      <c r="W7079" s="8" t="str">
        <f t="shared" si="222"/>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3"/>
        <v>-</v>
      </c>
      <c r="R7080" s="9"/>
      <c r="S7080" s="9"/>
      <c r="T7080" s="9"/>
      <c r="U7080" s="9"/>
      <c r="V7080" s="9"/>
      <c r="W7080" s="9" t="str">
        <f t="shared" si="222"/>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3"/>
        <v>-</v>
      </c>
      <c r="R7081" s="8"/>
      <c r="S7081" s="8"/>
      <c r="T7081" s="8"/>
      <c r="U7081" s="8"/>
      <c r="V7081" s="8"/>
      <c r="W7081" s="8" t="str">
        <f t="shared" si="222"/>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3"/>
        <v>-</v>
      </c>
      <c r="R7082" s="9"/>
      <c r="S7082" s="9"/>
      <c r="T7082" s="9"/>
      <c r="U7082" s="9"/>
      <c r="V7082" s="9"/>
      <c r="W7082" s="9" t="str">
        <f t="shared" si="222"/>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3"/>
        <v>-</v>
      </c>
      <c r="R7083" s="8"/>
      <c r="S7083" s="8"/>
      <c r="T7083" s="8"/>
      <c r="U7083" s="8"/>
      <c r="V7083" s="8"/>
      <c r="W7083" s="8" t="str">
        <f t="shared" si="222"/>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3"/>
        <v>-</v>
      </c>
      <c r="R7084" s="9"/>
      <c r="S7084" s="9"/>
      <c r="T7084" s="9"/>
      <c r="U7084" s="9"/>
      <c r="V7084" s="9"/>
      <c r="W7084" s="9" t="str">
        <f t="shared" si="222"/>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3"/>
        <v>-</v>
      </c>
      <c r="R7085" s="8"/>
      <c r="S7085" s="8"/>
      <c r="T7085" s="8"/>
      <c r="U7085" s="8"/>
      <c r="V7085" s="8"/>
      <c r="W7085" s="8" t="str">
        <f t="shared" si="222"/>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3"/>
        <v>-</v>
      </c>
      <c r="R7086" s="9"/>
      <c r="S7086" s="9"/>
      <c r="T7086" s="9"/>
      <c r="U7086" s="9"/>
      <c r="V7086" s="9"/>
      <c r="W7086" s="9" t="str">
        <f t="shared" si="222"/>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3"/>
        <v>-</v>
      </c>
      <c r="R7087" s="8"/>
      <c r="S7087" s="8"/>
      <c r="T7087" s="8"/>
      <c r="U7087" s="8"/>
      <c r="V7087" s="8"/>
      <c r="W7087" s="8" t="str">
        <f t="shared" si="222"/>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3"/>
        <v>-</v>
      </c>
      <c r="R7088" s="9"/>
      <c r="S7088" s="9"/>
      <c r="T7088" s="9"/>
      <c r="U7088" s="9"/>
      <c r="V7088" s="9"/>
      <c r="W7088" s="9" t="str">
        <f t="shared" si="222"/>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3"/>
        <v>-</v>
      </c>
      <c r="R7089" s="8"/>
      <c r="S7089" s="8"/>
      <c r="T7089" s="8"/>
      <c r="U7089" s="8"/>
      <c r="V7089" s="8"/>
      <c r="W7089" s="8" t="str">
        <f t="shared" si="222"/>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3"/>
        <v>-</v>
      </c>
      <c r="R7090" s="9"/>
      <c r="S7090" s="9"/>
      <c r="T7090" s="9"/>
      <c r="U7090" s="9"/>
      <c r="V7090" s="9"/>
      <c r="W7090" s="9" t="str">
        <f t="shared" si="222"/>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3"/>
        <v>-</v>
      </c>
      <c r="R7091" s="8"/>
      <c r="S7091" s="8"/>
      <c r="T7091" s="8"/>
      <c r="U7091" s="8"/>
      <c r="V7091" s="8"/>
      <c r="W7091" s="8" t="str">
        <f t="shared" si="222"/>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3"/>
        <v>-</v>
      </c>
      <c r="R7092" s="9"/>
      <c r="S7092" s="9"/>
      <c r="T7092" s="9"/>
      <c r="U7092" s="9"/>
      <c r="V7092" s="9"/>
      <c r="W7092" s="9" t="str">
        <f t="shared" si="222"/>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3"/>
        <v>-</v>
      </c>
      <c r="R7093" s="8"/>
      <c r="S7093" s="8"/>
      <c r="T7093" s="8"/>
      <c r="U7093" s="8"/>
      <c r="V7093" s="8"/>
      <c r="W7093" s="8" t="str">
        <f t="shared" si="222"/>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3"/>
        <v>-</v>
      </c>
      <c r="R7094" s="9"/>
      <c r="S7094" s="9"/>
      <c r="T7094" s="9"/>
      <c r="U7094" s="9"/>
      <c r="V7094" s="9"/>
      <c r="W7094" s="9" t="str">
        <f t="shared" si="222"/>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3"/>
        <v>-</v>
      </c>
      <c r="R7095" s="8"/>
      <c r="S7095" s="8"/>
      <c r="T7095" s="8"/>
      <c r="U7095" s="8"/>
      <c r="V7095" s="8"/>
      <c r="W7095" s="8" t="str">
        <f t="shared" si="222"/>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3"/>
        <v>-</v>
      </c>
      <c r="R7096" s="9"/>
      <c r="S7096" s="9"/>
      <c r="T7096" s="9"/>
      <c r="U7096" s="9"/>
      <c r="V7096" s="9"/>
      <c r="W7096" s="9" t="str">
        <f t="shared" si="222"/>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3"/>
        <v>-</v>
      </c>
      <c r="R7097" s="8"/>
      <c r="S7097" s="8"/>
      <c r="T7097" s="8"/>
      <c r="U7097" s="8"/>
      <c r="V7097" s="8"/>
      <c r="W7097" s="8" t="str">
        <f t="shared" si="222"/>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3"/>
        <v>-</v>
      </c>
      <c r="R7098" s="9"/>
      <c r="S7098" s="9"/>
      <c r="T7098" s="9"/>
      <c r="U7098" s="9"/>
      <c r="V7098" s="9"/>
      <c r="W7098" s="9" t="str">
        <f t="shared" si="222"/>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3"/>
        <v>-</v>
      </c>
      <c r="R7099" s="8"/>
      <c r="S7099" s="8"/>
      <c r="T7099" s="8"/>
      <c r="U7099" s="8"/>
      <c r="V7099" s="8"/>
      <c r="W7099" s="8" t="str">
        <f t="shared" si="222"/>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3"/>
        <v>-</v>
      </c>
      <c r="R7100" s="9"/>
      <c r="S7100" s="9"/>
      <c r="T7100" s="9"/>
      <c r="U7100" s="9"/>
      <c r="V7100" s="9"/>
      <c r="W7100" s="9" t="str">
        <f t="shared" si="222"/>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3"/>
        <v>-</v>
      </c>
      <c r="R7101" s="8"/>
      <c r="S7101" s="8"/>
      <c r="T7101" s="8"/>
      <c r="U7101" s="8"/>
      <c r="V7101" s="8"/>
      <c r="W7101" s="8" t="str">
        <f t="shared" si="222"/>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3"/>
        <v>-</v>
      </c>
      <c r="R7102" s="9"/>
      <c r="S7102" s="9"/>
      <c r="T7102" s="9"/>
      <c r="U7102" s="9"/>
      <c r="V7102" s="9"/>
      <c r="W7102" s="9" t="str">
        <f t="shared" si="222"/>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3"/>
        <v>-</v>
      </c>
      <c r="R7103" s="8"/>
      <c r="S7103" s="8"/>
      <c r="T7103" s="8"/>
      <c r="U7103" s="8"/>
      <c r="V7103" s="8"/>
      <c r="W7103" s="8" t="str">
        <f t="shared" si="222"/>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3"/>
        <v>-</v>
      </c>
      <c r="R7104" s="9"/>
      <c r="S7104" s="9"/>
      <c r="T7104" s="9"/>
      <c r="U7104" s="9"/>
      <c r="V7104" s="9"/>
      <c r="W7104" s="9" t="str">
        <f t="shared" si="222"/>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3"/>
        <v>-</v>
      </c>
      <c r="R7105" s="8"/>
      <c r="S7105" s="8"/>
      <c r="T7105" s="8"/>
      <c r="U7105" s="8"/>
      <c r="V7105" s="8"/>
      <c r="W7105" s="8" t="str">
        <f t="shared" si="222"/>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3"/>
        <v>-</v>
      </c>
      <c r="R7106" s="9"/>
      <c r="S7106" s="9"/>
      <c r="T7106" s="9"/>
      <c r="U7106" s="9"/>
      <c r="V7106" s="9"/>
      <c r="W7106" s="9" t="str">
        <f t="shared" si="222"/>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3"/>
        <v>-</v>
      </c>
      <c r="R7107" s="8"/>
      <c r="S7107" s="8"/>
      <c r="T7107" s="8"/>
      <c r="U7107" s="8"/>
      <c r="V7107" s="8"/>
      <c r="W7107" s="8" t="str">
        <f t="shared" si="222"/>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3"/>
        <v>-</v>
      </c>
      <c r="R7108" s="9"/>
      <c r="S7108" s="9"/>
      <c r="T7108" s="9"/>
      <c r="U7108" s="9"/>
      <c r="V7108" s="9"/>
      <c r="W7108" s="9" t="str">
        <f t="shared" si="222"/>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3"/>
        <v>-</v>
      </c>
      <c r="R7109" s="8"/>
      <c r="S7109" s="8"/>
      <c r="T7109" s="8"/>
      <c r="U7109" s="8"/>
      <c r="V7109" s="8"/>
      <c r="W7109" s="8" t="str">
        <f t="shared" ref="W7109:W7172" si="224">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5">IF(B7110&gt;1/1/1900, (IF(R7110="Closed",(DATEDIF(B7110,P7110,"d"))-(DATEDIF(M7110,O7110,"d")),IF(OR(R7110="Pending",ISBLANK(P7110)),TODAY()-B7110))),"-")</f>
        <v>-</v>
      </c>
      <c r="R7110" s="9"/>
      <c r="S7110" s="9"/>
      <c r="T7110" s="9"/>
      <c r="U7110" s="9"/>
      <c r="V7110" s="9"/>
      <c r="W7110" s="9" t="str">
        <f t="shared" si="224"/>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5"/>
        <v>-</v>
      </c>
      <c r="R7111" s="8"/>
      <c r="S7111" s="8"/>
      <c r="T7111" s="8"/>
      <c r="U7111" s="8"/>
      <c r="V7111" s="8"/>
      <c r="W7111" s="8" t="str">
        <f t="shared" si="224"/>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5"/>
        <v>-</v>
      </c>
      <c r="R7112" s="9"/>
      <c r="S7112" s="9"/>
      <c r="T7112" s="9"/>
      <c r="U7112" s="9"/>
      <c r="V7112" s="9"/>
      <c r="W7112" s="9" t="str">
        <f t="shared" si="224"/>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5"/>
        <v>-</v>
      </c>
      <c r="R7113" s="8"/>
      <c r="S7113" s="8"/>
      <c r="T7113" s="8"/>
      <c r="U7113" s="8"/>
      <c r="V7113" s="8"/>
      <c r="W7113" s="8" t="str">
        <f t="shared" si="224"/>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5"/>
        <v>-</v>
      </c>
      <c r="R7114" s="9"/>
      <c r="S7114" s="9"/>
      <c r="T7114" s="9"/>
      <c r="U7114" s="9"/>
      <c r="V7114" s="9"/>
      <c r="W7114" s="9" t="str">
        <f t="shared" si="224"/>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5"/>
        <v>-</v>
      </c>
      <c r="R7115" s="8"/>
      <c r="S7115" s="8"/>
      <c r="T7115" s="8"/>
      <c r="U7115" s="8"/>
      <c r="V7115" s="8"/>
      <c r="W7115" s="8" t="str">
        <f t="shared" si="224"/>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5"/>
        <v>-</v>
      </c>
      <c r="R7116" s="9"/>
      <c r="S7116" s="9"/>
      <c r="T7116" s="9"/>
      <c r="U7116" s="9"/>
      <c r="V7116" s="9"/>
      <c r="W7116" s="9" t="str">
        <f t="shared" si="224"/>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5"/>
        <v>-</v>
      </c>
      <c r="R7117" s="8"/>
      <c r="S7117" s="8"/>
      <c r="T7117" s="8"/>
      <c r="U7117" s="8"/>
      <c r="V7117" s="8"/>
      <c r="W7117" s="8" t="str">
        <f t="shared" si="224"/>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5"/>
        <v>-</v>
      </c>
      <c r="R7118" s="9"/>
      <c r="S7118" s="9"/>
      <c r="T7118" s="9"/>
      <c r="U7118" s="9"/>
      <c r="V7118" s="9"/>
      <c r="W7118" s="9" t="str">
        <f t="shared" si="224"/>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5"/>
        <v>-</v>
      </c>
      <c r="R7119" s="8"/>
      <c r="S7119" s="8"/>
      <c r="T7119" s="8"/>
      <c r="U7119" s="8"/>
      <c r="V7119" s="8"/>
      <c r="W7119" s="8" t="str">
        <f t="shared" si="224"/>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5"/>
        <v>-</v>
      </c>
      <c r="R7120" s="9"/>
      <c r="S7120" s="9"/>
      <c r="T7120" s="9"/>
      <c r="U7120" s="9"/>
      <c r="V7120" s="9"/>
      <c r="W7120" s="9" t="str">
        <f t="shared" si="224"/>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5"/>
        <v>-</v>
      </c>
      <c r="R7121" s="8"/>
      <c r="S7121" s="8"/>
      <c r="T7121" s="8"/>
      <c r="U7121" s="8"/>
      <c r="V7121" s="8"/>
      <c r="W7121" s="8" t="str">
        <f t="shared" si="224"/>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5"/>
        <v>-</v>
      </c>
      <c r="R7122" s="9"/>
      <c r="S7122" s="9"/>
      <c r="T7122" s="9"/>
      <c r="U7122" s="9"/>
      <c r="V7122" s="9"/>
      <c r="W7122" s="9" t="str">
        <f t="shared" si="224"/>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5"/>
        <v>-</v>
      </c>
      <c r="R7123" s="8"/>
      <c r="S7123" s="8"/>
      <c r="T7123" s="8"/>
      <c r="U7123" s="8"/>
      <c r="V7123" s="8"/>
      <c r="W7123" s="8" t="str">
        <f t="shared" si="224"/>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5"/>
        <v>-</v>
      </c>
      <c r="R7124" s="9"/>
      <c r="S7124" s="9"/>
      <c r="T7124" s="9"/>
      <c r="U7124" s="9"/>
      <c r="V7124" s="9"/>
      <c r="W7124" s="9" t="str">
        <f t="shared" si="224"/>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5"/>
        <v>-</v>
      </c>
      <c r="R7125" s="8"/>
      <c r="S7125" s="8"/>
      <c r="T7125" s="8"/>
      <c r="U7125" s="8"/>
      <c r="V7125" s="8"/>
      <c r="W7125" s="8" t="str">
        <f t="shared" si="224"/>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5"/>
        <v>-</v>
      </c>
      <c r="R7126" s="9"/>
      <c r="S7126" s="9"/>
      <c r="T7126" s="9"/>
      <c r="U7126" s="9"/>
      <c r="V7126" s="9"/>
      <c r="W7126" s="9" t="str">
        <f t="shared" si="224"/>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5"/>
        <v>-</v>
      </c>
      <c r="R7127" s="8"/>
      <c r="S7127" s="8"/>
      <c r="T7127" s="8"/>
      <c r="U7127" s="8"/>
      <c r="V7127" s="8"/>
      <c r="W7127" s="8" t="str">
        <f t="shared" si="224"/>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5"/>
        <v>-</v>
      </c>
      <c r="R7128" s="9"/>
      <c r="S7128" s="9"/>
      <c r="T7128" s="9"/>
      <c r="U7128" s="9"/>
      <c r="V7128" s="9"/>
      <c r="W7128" s="9" t="str">
        <f t="shared" si="224"/>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5"/>
        <v>-</v>
      </c>
      <c r="R7129" s="8"/>
      <c r="S7129" s="8"/>
      <c r="T7129" s="8"/>
      <c r="U7129" s="8"/>
      <c r="V7129" s="8"/>
      <c r="W7129" s="8" t="str">
        <f t="shared" si="224"/>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5"/>
        <v>-</v>
      </c>
      <c r="R7130" s="9"/>
      <c r="S7130" s="9"/>
      <c r="T7130" s="9"/>
      <c r="U7130" s="9"/>
      <c r="V7130" s="9"/>
      <c r="W7130" s="9" t="str">
        <f t="shared" si="224"/>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5"/>
        <v>-</v>
      </c>
      <c r="R7131" s="8"/>
      <c r="S7131" s="8"/>
      <c r="T7131" s="8"/>
      <c r="U7131" s="8"/>
      <c r="V7131" s="8"/>
      <c r="W7131" s="8" t="str">
        <f t="shared" si="224"/>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5"/>
        <v>-</v>
      </c>
      <c r="R7132" s="9"/>
      <c r="S7132" s="9"/>
      <c r="T7132" s="9"/>
      <c r="U7132" s="9"/>
      <c r="V7132" s="9"/>
      <c r="W7132" s="9" t="str">
        <f t="shared" si="224"/>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5"/>
        <v>-</v>
      </c>
      <c r="R7133" s="8"/>
      <c r="S7133" s="8"/>
      <c r="T7133" s="8"/>
      <c r="U7133" s="8"/>
      <c r="V7133" s="8"/>
      <c r="W7133" s="8" t="str">
        <f t="shared" si="224"/>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5"/>
        <v>-</v>
      </c>
      <c r="R7134" s="9"/>
      <c r="S7134" s="9"/>
      <c r="T7134" s="9"/>
      <c r="U7134" s="9"/>
      <c r="V7134" s="9"/>
      <c r="W7134" s="9" t="str">
        <f t="shared" si="224"/>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5"/>
        <v>-</v>
      </c>
      <c r="R7135" s="8"/>
      <c r="S7135" s="8"/>
      <c r="T7135" s="8"/>
      <c r="U7135" s="8"/>
      <c r="V7135" s="8"/>
      <c r="W7135" s="8" t="str">
        <f t="shared" si="224"/>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5"/>
        <v>-</v>
      </c>
      <c r="R7136" s="9"/>
      <c r="S7136" s="9"/>
      <c r="T7136" s="9"/>
      <c r="U7136" s="9"/>
      <c r="V7136" s="9"/>
      <c r="W7136" s="9" t="str">
        <f t="shared" si="224"/>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5"/>
        <v>-</v>
      </c>
      <c r="R7137" s="8"/>
      <c r="S7137" s="8"/>
      <c r="T7137" s="8"/>
      <c r="U7137" s="8"/>
      <c r="V7137" s="8"/>
      <c r="W7137" s="8" t="str">
        <f t="shared" si="224"/>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5"/>
        <v>-</v>
      </c>
      <c r="R7138" s="9"/>
      <c r="S7138" s="9"/>
      <c r="T7138" s="9"/>
      <c r="U7138" s="9"/>
      <c r="V7138" s="9"/>
      <c r="W7138" s="9" t="str">
        <f t="shared" si="224"/>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5"/>
        <v>-</v>
      </c>
      <c r="R7139" s="8"/>
      <c r="S7139" s="8"/>
      <c r="T7139" s="8"/>
      <c r="U7139" s="8"/>
      <c r="V7139" s="8"/>
      <c r="W7139" s="8" t="str">
        <f t="shared" si="224"/>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5"/>
        <v>-</v>
      </c>
      <c r="R7140" s="9"/>
      <c r="S7140" s="9"/>
      <c r="T7140" s="9"/>
      <c r="U7140" s="9"/>
      <c r="V7140" s="9"/>
      <c r="W7140" s="9" t="str">
        <f t="shared" si="224"/>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5"/>
        <v>-</v>
      </c>
      <c r="R7141" s="8"/>
      <c r="S7141" s="8"/>
      <c r="T7141" s="8"/>
      <c r="U7141" s="8"/>
      <c r="V7141" s="8"/>
      <c r="W7141" s="8" t="str">
        <f t="shared" si="224"/>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5"/>
        <v>-</v>
      </c>
      <c r="R7142" s="9"/>
      <c r="S7142" s="9"/>
      <c r="T7142" s="9"/>
      <c r="U7142" s="9"/>
      <c r="V7142" s="9"/>
      <c r="W7142" s="9" t="str">
        <f t="shared" si="224"/>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5"/>
        <v>-</v>
      </c>
      <c r="R7143" s="8"/>
      <c r="S7143" s="8"/>
      <c r="T7143" s="8"/>
      <c r="U7143" s="8"/>
      <c r="V7143" s="8"/>
      <c r="W7143" s="8" t="str">
        <f t="shared" si="224"/>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5"/>
        <v>-</v>
      </c>
      <c r="R7144" s="9"/>
      <c r="S7144" s="9"/>
      <c r="T7144" s="9"/>
      <c r="U7144" s="9"/>
      <c r="V7144" s="9"/>
      <c r="W7144" s="9" t="str">
        <f t="shared" si="224"/>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5"/>
        <v>-</v>
      </c>
      <c r="R7145" s="8"/>
      <c r="S7145" s="8"/>
      <c r="T7145" s="8"/>
      <c r="U7145" s="8"/>
      <c r="V7145" s="8"/>
      <c r="W7145" s="8" t="str">
        <f t="shared" si="224"/>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5"/>
        <v>-</v>
      </c>
      <c r="R7146" s="9"/>
      <c r="S7146" s="9"/>
      <c r="T7146" s="9"/>
      <c r="U7146" s="9"/>
      <c r="V7146" s="9"/>
      <c r="W7146" s="9" t="str">
        <f t="shared" si="224"/>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5"/>
        <v>-</v>
      </c>
      <c r="R7147" s="8"/>
      <c r="S7147" s="8"/>
      <c r="T7147" s="8"/>
      <c r="U7147" s="8"/>
      <c r="V7147" s="8"/>
      <c r="W7147" s="8" t="str">
        <f t="shared" si="224"/>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5"/>
        <v>-</v>
      </c>
      <c r="R7148" s="9"/>
      <c r="S7148" s="9"/>
      <c r="T7148" s="9"/>
      <c r="U7148" s="9"/>
      <c r="V7148" s="9"/>
      <c r="W7148" s="9" t="str">
        <f t="shared" si="224"/>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5"/>
        <v>-</v>
      </c>
      <c r="R7149" s="8"/>
      <c r="S7149" s="8"/>
      <c r="T7149" s="8"/>
      <c r="U7149" s="8"/>
      <c r="V7149" s="8"/>
      <c r="W7149" s="8" t="str">
        <f t="shared" si="224"/>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5"/>
        <v>-</v>
      </c>
      <c r="R7150" s="9"/>
      <c r="S7150" s="9"/>
      <c r="T7150" s="9"/>
      <c r="U7150" s="9"/>
      <c r="V7150" s="9"/>
      <c r="W7150" s="9" t="str">
        <f t="shared" si="224"/>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5"/>
        <v>-</v>
      </c>
      <c r="R7151" s="8"/>
      <c r="S7151" s="8"/>
      <c r="T7151" s="8"/>
      <c r="U7151" s="8"/>
      <c r="V7151" s="8"/>
      <c r="W7151" s="8" t="str">
        <f t="shared" si="224"/>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5"/>
        <v>-</v>
      </c>
      <c r="R7152" s="9"/>
      <c r="S7152" s="9"/>
      <c r="T7152" s="9"/>
      <c r="U7152" s="9"/>
      <c r="V7152" s="9"/>
      <c r="W7152" s="9" t="str">
        <f t="shared" si="224"/>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5"/>
        <v>-</v>
      </c>
      <c r="R7153" s="8"/>
      <c r="S7153" s="8"/>
      <c r="T7153" s="8"/>
      <c r="U7153" s="8"/>
      <c r="V7153" s="8"/>
      <c r="W7153" s="8" t="str">
        <f t="shared" si="224"/>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5"/>
        <v>-</v>
      </c>
      <c r="R7154" s="9"/>
      <c r="S7154" s="9"/>
      <c r="T7154" s="9"/>
      <c r="U7154" s="9"/>
      <c r="V7154" s="9"/>
      <c r="W7154" s="9" t="str">
        <f t="shared" si="224"/>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5"/>
        <v>-</v>
      </c>
      <c r="R7155" s="8"/>
      <c r="S7155" s="8"/>
      <c r="T7155" s="8"/>
      <c r="U7155" s="8"/>
      <c r="V7155" s="8"/>
      <c r="W7155" s="8" t="str">
        <f t="shared" si="224"/>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5"/>
        <v>-</v>
      </c>
      <c r="R7156" s="9"/>
      <c r="S7156" s="9"/>
      <c r="T7156" s="9"/>
      <c r="U7156" s="9"/>
      <c r="V7156" s="9"/>
      <c r="W7156" s="9" t="str">
        <f t="shared" si="224"/>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5"/>
        <v>-</v>
      </c>
      <c r="R7157" s="8"/>
      <c r="S7157" s="8"/>
      <c r="T7157" s="8"/>
      <c r="U7157" s="8"/>
      <c r="V7157" s="8"/>
      <c r="W7157" s="8" t="str">
        <f t="shared" si="224"/>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5"/>
        <v>-</v>
      </c>
      <c r="R7158" s="9"/>
      <c r="S7158" s="9"/>
      <c r="T7158" s="9"/>
      <c r="U7158" s="9"/>
      <c r="V7158" s="9"/>
      <c r="W7158" s="9" t="str">
        <f t="shared" si="224"/>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5"/>
        <v>-</v>
      </c>
      <c r="R7159" s="8"/>
      <c r="S7159" s="8"/>
      <c r="T7159" s="8"/>
      <c r="U7159" s="8"/>
      <c r="V7159" s="8"/>
      <c r="W7159" s="8" t="str">
        <f t="shared" si="224"/>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5"/>
        <v>-</v>
      </c>
      <c r="R7160" s="9"/>
      <c r="S7160" s="9"/>
      <c r="T7160" s="9"/>
      <c r="U7160" s="9"/>
      <c r="V7160" s="9"/>
      <c r="W7160" s="9" t="str">
        <f t="shared" si="224"/>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5"/>
        <v>-</v>
      </c>
      <c r="R7161" s="8"/>
      <c r="S7161" s="8"/>
      <c r="T7161" s="8"/>
      <c r="U7161" s="8"/>
      <c r="V7161" s="8"/>
      <c r="W7161" s="8" t="str">
        <f t="shared" si="224"/>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5"/>
        <v>-</v>
      </c>
      <c r="R7162" s="9"/>
      <c r="S7162" s="9"/>
      <c r="T7162" s="9"/>
      <c r="U7162" s="9"/>
      <c r="V7162" s="9"/>
      <c r="W7162" s="9" t="str">
        <f t="shared" si="224"/>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5"/>
        <v>-</v>
      </c>
      <c r="R7163" s="8"/>
      <c r="S7163" s="8"/>
      <c r="T7163" s="8"/>
      <c r="U7163" s="8"/>
      <c r="V7163" s="8"/>
      <c r="W7163" s="8" t="str">
        <f t="shared" si="224"/>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5"/>
        <v>-</v>
      </c>
      <c r="R7164" s="9"/>
      <c r="S7164" s="9"/>
      <c r="T7164" s="9"/>
      <c r="U7164" s="9"/>
      <c r="V7164" s="9"/>
      <c r="W7164" s="9" t="str">
        <f t="shared" si="224"/>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5"/>
        <v>-</v>
      </c>
      <c r="R7165" s="8"/>
      <c r="S7165" s="8"/>
      <c r="T7165" s="8"/>
      <c r="U7165" s="8"/>
      <c r="V7165" s="8"/>
      <c r="W7165" s="8" t="str">
        <f t="shared" si="224"/>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5"/>
        <v>-</v>
      </c>
      <c r="R7166" s="9"/>
      <c r="S7166" s="9"/>
      <c r="T7166" s="9"/>
      <c r="U7166" s="9"/>
      <c r="V7166" s="9"/>
      <c r="W7166" s="9" t="str">
        <f t="shared" si="224"/>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5"/>
        <v>-</v>
      </c>
      <c r="R7167" s="8"/>
      <c r="S7167" s="8"/>
      <c r="T7167" s="8"/>
      <c r="U7167" s="8"/>
      <c r="V7167" s="8"/>
      <c r="W7167" s="8" t="str">
        <f t="shared" si="224"/>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5"/>
        <v>-</v>
      </c>
      <c r="R7168" s="9"/>
      <c r="S7168" s="9"/>
      <c r="T7168" s="9"/>
      <c r="U7168" s="9"/>
      <c r="V7168" s="9"/>
      <c r="W7168" s="9" t="str">
        <f t="shared" si="224"/>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5"/>
        <v>-</v>
      </c>
      <c r="R7169" s="8"/>
      <c r="S7169" s="8"/>
      <c r="T7169" s="8"/>
      <c r="U7169" s="8"/>
      <c r="V7169" s="8"/>
      <c r="W7169" s="8" t="str">
        <f t="shared" si="224"/>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5"/>
        <v>-</v>
      </c>
      <c r="R7170" s="9"/>
      <c r="S7170" s="9"/>
      <c r="T7170" s="9"/>
      <c r="U7170" s="9"/>
      <c r="V7170" s="9"/>
      <c r="W7170" s="9" t="str">
        <f t="shared" si="224"/>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5"/>
        <v>-</v>
      </c>
      <c r="R7171" s="8"/>
      <c r="S7171" s="8"/>
      <c r="T7171" s="8"/>
      <c r="U7171" s="8"/>
      <c r="V7171" s="8"/>
      <c r="W7171" s="8" t="str">
        <f t="shared" si="224"/>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5"/>
        <v>-</v>
      </c>
      <c r="R7172" s="9"/>
      <c r="S7172" s="9"/>
      <c r="T7172" s="9"/>
      <c r="U7172" s="9"/>
      <c r="V7172" s="9"/>
      <c r="W7172" s="9" t="str">
        <f t="shared" si="224"/>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5"/>
        <v>-</v>
      </c>
      <c r="R7173" s="8"/>
      <c r="S7173" s="8"/>
      <c r="T7173" s="8"/>
      <c r="U7173" s="8"/>
      <c r="V7173" s="8"/>
      <c r="W7173" s="8" t="str">
        <f t="shared" ref="W7173:W7236" si="226">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7">IF(B7174&gt;1/1/1900, (IF(R7174="Closed",(DATEDIF(B7174,P7174,"d"))-(DATEDIF(M7174,O7174,"d")),IF(OR(R7174="Pending",ISBLANK(P7174)),TODAY()-B7174))),"-")</f>
        <v>-</v>
      </c>
      <c r="R7174" s="9"/>
      <c r="S7174" s="9"/>
      <c r="T7174" s="9"/>
      <c r="U7174" s="9"/>
      <c r="V7174" s="9"/>
      <c r="W7174" s="9" t="str">
        <f t="shared" si="226"/>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7"/>
        <v>-</v>
      </c>
      <c r="R7175" s="8"/>
      <c r="S7175" s="8"/>
      <c r="T7175" s="8"/>
      <c r="U7175" s="8"/>
      <c r="V7175" s="8"/>
      <c r="W7175" s="8" t="str">
        <f t="shared" si="226"/>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7"/>
        <v>-</v>
      </c>
      <c r="R7176" s="9"/>
      <c r="S7176" s="9"/>
      <c r="T7176" s="9"/>
      <c r="U7176" s="9"/>
      <c r="V7176" s="9"/>
      <c r="W7176" s="9" t="str">
        <f t="shared" si="226"/>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7"/>
        <v>-</v>
      </c>
      <c r="R7177" s="8"/>
      <c r="S7177" s="8"/>
      <c r="T7177" s="8"/>
      <c r="U7177" s="8"/>
      <c r="V7177" s="8"/>
      <c r="W7177" s="8" t="str">
        <f t="shared" si="226"/>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7"/>
        <v>-</v>
      </c>
      <c r="R7178" s="9"/>
      <c r="S7178" s="9"/>
      <c r="T7178" s="9"/>
      <c r="U7178" s="9"/>
      <c r="V7178" s="9"/>
      <c r="W7178" s="9" t="str">
        <f t="shared" si="226"/>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7"/>
        <v>-</v>
      </c>
      <c r="R7179" s="8"/>
      <c r="S7179" s="8"/>
      <c r="T7179" s="8"/>
      <c r="U7179" s="8"/>
      <c r="V7179" s="8"/>
      <c r="W7179" s="8" t="str">
        <f t="shared" si="226"/>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7"/>
        <v>-</v>
      </c>
      <c r="R7180" s="9"/>
      <c r="S7180" s="9"/>
      <c r="T7180" s="9"/>
      <c r="U7180" s="9"/>
      <c r="V7180" s="9"/>
      <c r="W7180" s="9" t="str">
        <f t="shared" si="226"/>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7"/>
        <v>-</v>
      </c>
      <c r="R7181" s="8"/>
      <c r="S7181" s="8"/>
      <c r="T7181" s="8"/>
      <c r="U7181" s="8"/>
      <c r="V7181" s="8"/>
      <c r="W7181" s="8" t="str">
        <f t="shared" si="226"/>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7"/>
        <v>-</v>
      </c>
      <c r="R7182" s="9"/>
      <c r="S7182" s="9"/>
      <c r="T7182" s="9"/>
      <c r="U7182" s="9"/>
      <c r="V7182" s="9"/>
      <c r="W7182" s="9" t="str">
        <f t="shared" si="226"/>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7"/>
        <v>-</v>
      </c>
      <c r="R7183" s="8"/>
      <c r="S7183" s="8"/>
      <c r="T7183" s="8"/>
      <c r="U7183" s="8"/>
      <c r="V7183" s="8"/>
      <c r="W7183" s="8" t="str">
        <f t="shared" si="226"/>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7"/>
        <v>-</v>
      </c>
      <c r="R7184" s="9"/>
      <c r="S7184" s="9"/>
      <c r="T7184" s="9"/>
      <c r="U7184" s="9"/>
      <c r="V7184" s="9"/>
      <c r="W7184" s="9" t="str">
        <f t="shared" si="226"/>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7"/>
        <v>-</v>
      </c>
      <c r="R7185" s="8"/>
      <c r="S7185" s="8"/>
      <c r="T7185" s="8"/>
      <c r="U7185" s="8"/>
      <c r="V7185" s="8"/>
      <c r="W7185" s="8" t="str">
        <f t="shared" si="226"/>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7"/>
        <v>-</v>
      </c>
      <c r="R7186" s="9"/>
      <c r="S7186" s="9"/>
      <c r="T7186" s="9"/>
      <c r="U7186" s="9"/>
      <c r="V7186" s="9"/>
      <c r="W7186" s="9" t="str">
        <f t="shared" si="226"/>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7"/>
        <v>-</v>
      </c>
      <c r="R7187" s="8"/>
      <c r="S7187" s="8"/>
      <c r="T7187" s="8"/>
      <c r="U7187" s="8"/>
      <c r="V7187" s="8"/>
      <c r="W7187" s="8" t="str">
        <f t="shared" si="226"/>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7"/>
        <v>-</v>
      </c>
      <c r="R7188" s="9"/>
      <c r="S7188" s="9"/>
      <c r="T7188" s="9"/>
      <c r="U7188" s="9"/>
      <c r="V7188" s="9"/>
      <c r="W7188" s="9" t="str">
        <f t="shared" si="226"/>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7"/>
        <v>-</v>
      </c>
      <c r="R7189" s="8"/>
      <c r="S7189" s="8"/>
      <c r="T7189" s="8"/>
      <c r="U7189" s="8"/>
      <c r="V7189" s="8"/>
      <c r="W7189" s="8" t="str">
        <f t="shared" si="226"/>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7"/>
        <v>-</v>
      </c>
      <c r="R7190" s="9"/>
      <c r="S7190" s="9"/>
      <c r="T7190" s="9"/>
      <c r="U7190" s="9"/>
      <c r="V7190" s="9"/>
      <c r="W7190" s="9" t="str">
        <f t="shared" si="226"/>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7"/>
        <v>-</v>
      </c>
      <c r="R7191" s="8"/>
      <c r="S7191" s="8"/>
      <c r="T7191" s="8"/>
      <c r="U7191" s="8"/>
      <c r="V7191" s="8"/>
      <c r="W7191" s="8" t="str">
        <f t="shared" si="226"/>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7"/>
        <v>-</v>
      </c>
      <c r="R7192" s="9"/>
      <c r="S7192" s="9"/>
      <c r="T7192" s="9"/>
      <c r="U7192" s="9"/>
      <c r="V7192" s="9"/>
      <c r="W7192" s="9" t="str">
        <f t="shared" si="226"/>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7"/>
        <v>-</v>
      </c>
      <c r="R7193" s="8"/>
      <c r="S7193" s="8"/>
      <c r="T7193" s="8"/>
      <c r="U7193" s="8"/>
      <c r="V7193" s="8"/>
      <c r="W7193" s="8" t="str">
        <f t="shared" si="226"/>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7"/>
        <v>-</v>
      </c>
      <c r="R7194" s="9"/>
      <c r="S7194" s="9"/>
      <c r="T7194" s="9"/>
      <c r="U7194" s="9"/>
      <c r="V7194" s="9"/>
      <c r="W7194" s="9" t="str">
        <f t="shared" si="226"/>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7"/>
        <v>-</v>
      </c>
      <c r="R7195" s="8"/>
      <c r="S7195" s="8"/>
      <c r="T7195" s="8"/>
      <c r="U7195" s="8"/>
      <c r="V7195" s="8"/>
      <c r="W7195" s="8" t="str">
        <f t="shared" si="226"/>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7"/>
        <v>-</v>
      </c>
      <c r="R7196" s="9"/>
      <c r="S7196" s="9"/>
      <c r="T7196" s="9"/>
      <c r="U7196" s="9"/>
      <c r="V7196" s="9"/>
      <c r="W7196" s="9" t="str">
        <f t="shared" si="226"/>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7"/>
        <v>-</v>
      </c>
      <c r="R7197" s="8"/>
      <c r="S7197" s="8"/>
      <c r="T7197" s="8"/>
      <c r="U7197" s="8"/>
      <c r="V7197" s="8"/>
      <c r="W7197" s="8" t="str">
        <f t="shared" si="226"/>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7"/>
        <v>-</v>
      </c>
      <c r="R7198" s="9"/>
      <c r="S7198" s="9"/>
      <c r="T7198" s="9"/>
      <c r="U7198" s="9"/>
      <c r="V7198" s="9"/>
      <c r="W7198" s="9" t="str">
        <f t="shared" si="226"/>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7"/>
        <v>-</v>
      </c>
      <c r="R7199" s="8"/>
      <c r="S7199" s="8"/>
      <c r="T7199" s="8"/>
      <c r="U7199" s="8"/>
      <c r="V7199" s="8"/>
      <c r="W7199" s="8" t="str">
        <f t="shared" si="226"/>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7"/>
        <v>-</v>
      </c>
      <c r="R7200" s="9"/>
      <c r="S7200" s="9"/>
      <c r="T7200" s="9"/>
      <c r="U7200" s="9"/>
      <c r="V7200" s="9"/>
      <c r="W7200" s="9" t="str">
        <f t="shared" si="226"/>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7"/>
        <v>-</v>
      </c>
      <c r="R7201" s="8"/>
      <c r="S7201" s="8"/>
      <c r="T7201" s="8"/>
      <c r="U7201" s="8"/>
      <c r="V7201" s="8"/>
      <c r="W7201" s="8" t="str">
        <f t="shared" si="226"/>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7"/>
        <v>-</v>
      </c>
      <c r="R7202" s="9"/>
      <c r="S7202" s="9"/>
      <c r="T7202" s="9"/>
      <c r="U7202" s="9"/>
      <c r="V7202" s="9"/>
      <c r="W7202" s="9" t="str">
        <f t="shared" si="226"/>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7"/>
        <v>-</v>
      </c>
      <c r="R7203" s="8"/>
      <c r="S7203" s="8"/>
      <c r="T7203" s="8"/>
      <c r="U7203" s="8"/>
      <c r="V7203" s="8"/>
      <c r="W7203" s="8" t="str">
        <f t="shared" si="226"/>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7"/>
        <v>-</v>
      </c>
      <c r="R7204" s="9"/>
      <c r="S7204" s="9"/>
      <c r="T7204" s="9"/>
      <c r="U7204" s="9"/>
      <c r="V7204" s="9"/>
      <c r="W7204" s="9" t="str">
        <f t="shared" si="226"/>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7"/>
        <v>-</v>
      </c>
      <c r="R7205" s="8"/>
      <c r="S7205" s="8"/>
      <c r="T7205" s="8"/>
      <c r="U7205" s="8"/>
      <c r="V7205" s="8"/>
      <c r="W7205" s="8" t="str">
        <f t="shared" si="226"/>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7"/>
        <v>-</v>
      </c>
      <c r="R7206" s="9"/>
      <c r="S7206" s="9"/>
      <c r="T7206" s="9"/>
      <c r="U7206" s="9"/>
      <c r="V7206" s="9"/>
      <c r="W7206" s="9" t="str">
        <f t="shared" si="226"/>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7"/>
        <v>-</v>
      </c>
      <c r="R7207" s="8"/>
      <c r="S7207" s="8"/>
      <c r="T7207" s="8"/>
      <c r="U7207" s="8"/>
      <c r="V7207" s="8"/>
      <c r="W7207" s="8" t="str">
        <f t="shared" si="226"/>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7"/>
        <v>-</v>
      </c>
      <c r="R7208" s="9"/>
      <c r="S7208" s="9"/>
      <c r="T7208" s="9"/>
      <c r="U7208" s="9"/>
      <c r="V7208" s="9"/>
      <c r="W7208" s="9" t="str">
        <f t="shared" si="226"/>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7"/>
        <v>-</v>
      </c>
      <c r="R7209" s="8"/>
      <c r="S7209" s="8"/>
      <c r="T7209" s="8"/>
      <c r="U7209" s="8"/>
      <c r="V7209" s="8"/>
      <c r="W7209" s="8" t="str">
        <f t="shared" si="226"/>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7"/>
        <v>-</v>
      </c>
      <c r="R7210" s="9"/>
      <c r="S7210" s="9"/>
      <c r="T7210" s="9"/>
      <c r="U7210" s="9"/>
      <c r="V7210" s="9"/>
      <c r="W7210" s="9" t="str">
        <f t="shared" si="226"/>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7"/>
        <v>-</v>
      </c>
      <c r="R7211" s="8"/>
      <c r="S7211" s="8"/>
      <c r="T7211" s="8"/>
      <c r="U7211" s="8"/>
      <c r="V7211" s="8"/>
      <c r="W7211" s="8" t="str">
        <f t="shared" si="226"/>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7"/>
        <v>-</v>
      </c>
      <c r="R7212" s="9"/>
      <c r="S7212" s="9"/>
      <c r="T7212" s="9"/>
      <c r="U7212" s="9"/>
      <c r="V7212" s="9"/>
      <c r="W7212" s="9" t="str">
        <f t="shared" si="226"/>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7"/>
        <v>-</v>
      </c>
      <c r="R7213" s="8"/>
      <c r="S7213" s="8"/>
      <c r="T7213" s="8"/>
      <c r="U7213" s="8"/>
      <c r="V7213" s="8"/>
      <c r="W7213" s="8" t="str">
        <f t="shared" si="226"/>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7"/>
        <v>-</v>
      </c>
      <c r="R7214" s="9"/>
      <c r="S7214" s="9"/>
      <c r="T7214" s="9"/>
      <c r="U7214" s="9"/>
      <c r="V7214" s="9"/>
      <c r="W7214" s="9" t="str">
        <f t="shared" si="226"/>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7"/>
        <v>-</v>
      </c>
      <c r="R7215" s="8"/>
      <c r="S7215" s="8"/>
      <c r="T7215" s="8"/>
      <c r="U7215" s="8"/>
      <c r="V7215" s="8"/>
      <c r="W7215" s="8" t="str">
        <f t="shared" si="226"/>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7"/>
        <v>-</v>
      </c>
      <c r="R7216" s="9"/>
      <c r="S7216" s="9"/>
      <c r="T7216" s="9"/>
      <c r="U7216" s="9"/>
      <c r="V7216" s="9"/>
      <c r="W7216" s="9" t="str">
        <f t="shared" si="226"/>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7"/>
        <v>-</v>
      </c>
      <c r="R7217" s="8"/>
      <c r="S7217" s="8"/>
      <c r="T7217" s="8"/>
      <c r="U7217" s="8"/>
      <c r="V7217" s="8"/>
      <c r="W7217" s="8" t="str">
        <f t="shared" si="226"/>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7"/>
        <v>-</v>
      </c>
      <c r="R7218" s="9"/>
      <c r="S7218" s="9"/>
      <c r="T7218" s="9"/>
      <c r="U7218" s="9"/>
      <c r="V7218" s="9"/>
      <c r="W7218" s="9" t="str">
        <f t="shared" si="226"/>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7"/>
        <v>-</v>
      </c>
      <c r="R7219" s="8"/>
      <c r="S7219" s="8"/>
      <c r="T7219" s="8"/>
      <c r="U7219" s="8"/>
      <c r="V7219" s="8"/>
      <c r="W7219" s="8" t="str">
        <f t="shared" si="226"/>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7"/>
        <v>-</v>
      </c>
      <c r="R7220" s="9"/>
      <c r="S7220" s="9"/>
      <c r="T7220" s="9"/>
      <c r="U7220" s="9"/>
      <c r="V7220" s="9"/>
      <c r="W7220" s="9" t="str">
        <f t="shared" si="226"/>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7"/>
        <v>-</v>
      </c>
      <c r="R7221" s="8"/>
      <c r="S7221" s="8"/>
      <c r="T7221" s="8"/>
      <c r="U7221" s="8"/>
      <c r="V7221" s="8"/>
      <c r="W7221" s="8" t="str">
        <f t="shared" si="226"/>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7"/>
        <v>-</v>
      </c>
      <c r="R7222" s="9"/>
      <c r="S7222" s="9"/>
      <c r="T7222" s="9"/>
      <c r="U7222" s="9"/>
      <c r="V7222" s="9"/>
      <c r="W7222" s="9" t="str">
        <f t="shared" si="226"/>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7"/>
        <v>-</v>
      </c>
      <c r="R7223" s="8"/>
      <c r="S7223" s="8"/>
      <c r="T7223" s="8"/>
      <c r="U7223" s="8"/>
      <c r="V7223" s="8"/>
      <c r="W7223" s="8" t="str">
        <f t="shared" si="226"/>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7"/>
        <v>-</v>
      </c>
      <c r="R7224" s="9"/>
      <c r="S7224" s="9"/>
      <c r="T7224" s="9"/>
      <c r="U7224" s="9"/>
      <c r="V7224" s="9"/>
      <c r="W7224" s="9" t="str">
        <f t="shared" si="226"/>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7"/>
        <v>-</v>
      </c>
      <c r="R7225" s="8"/>
      <c r="S7225" s="8"/>
      <c r="T7225" s="8"/>
      <c r="U7225" s="8"/>
      <c r="V7225" s="8"/>
      <c r="W7225" s="8" t="str">
        <f t="shared" si="226"/>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7"/>
        <v>-</v>
      </c>
      <c r="R7226" s="9"/>
      <c r="S7226" s="9"/>
      <c r="T7226" s="9"/>
      <c r="U7226" s="9"/>
      <c r="V7226" s="9"/>
      <c r="W7226" s="9" t="str">
        <f t="shared" si="226"/>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7"/>
        <v>-</v>
      </c>
      <c r="R7227" s="8"/>
      <c r="S7227" s="8"/>
      <c r="T7227" s="8"/>
      <c r="U7227" s="8"/>
      <c r="V7227" s="8"/>
      <c r="W7227" s="8" t="str">
        <f t="shared" si="226"/>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7"/>
        <v>-</v>
      </c>
      <c r="R7228" s="9"/>
      <c r="S7228" s="9"/>
      <c r="T7228" s="9"/>
      <c r="U7228" s="9"/>
      <c r="V7228" s="9"/>
      <c r="W7228" s="9" t="str">
        <f t="shared" si="226"/>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7"/>
        <v>-</v>
      </c>
      <c r="R7229" s="8"/>
      <c r="S7229" s="8"/>
      <c r="T7229" s="8"/>
      <c r="U7229" s="8"/>
      <c r="V7229" s="8"/>
      <c r="W7229" s="8" t="str">
        <f t="shared" si="226"/>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7"/>
        <v>-</v>
      </c>
      <c r="R7230" s="9"/>
      <c r="S7230" s="9"/>
      <c r="T7230" s="9"/>
      <c r="U7230" s="9"/>
      <c r="V7230" s="9"/>
      <c r="W7230" s="9" t="str">
        <f t="shared" si="226"/>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7"/>
        <v>-</v>
      </c>
      <c r="R7231" s="8"/>
      <c r="S7231" s="8"/>
      <c r="T7231" s="8"/>
      <c r="U7231" s="8"/>
      <c r="V7231" s="8"/>
      <c r="W7231" s="8" t="str">
        <f t="shared" si="226"/>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7"/>
        <v>-</v>
      </c>
      <c r="R7232" s="9"/>
      <c r="S7232" s="9"/>
      <c r="T7232" s="9"/>
      <c r="U7232" s="9"/>
      <c r="V7232" s="9"/>
      <c r="W7232" s="9" t="str">
        <f t="shared" si="226"/>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7"/>
        <v>-</v>
      </c>
      <c r="R7233" s="8"/>
      <c r="S7233" s="8"/>
      <c r="T7233" s="8"/>
      <c r="U7233" s="8"/>
      <c r="V7233" s="8"/>
      <c r="W7233" s="8" t="str">
        <f t="shared" si="226"/>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7"/>
        <v>-</v>
      </c>
      <c r="R7234" s="9"/>
      <c r="S7234" s="9"/>
      <c r="T7234" s="9"/>
      <c r="U7234" s="9"/>
      <c r="V7234" s="9"/>
      <c r="W7234" s="9" t="str">
        <f t="shared" si="226"/>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7"/>
        <v>-</v>
      </c>
      <c r="R7235" s="8"/>
      <c r="S7235" s="8"/>
      <c r="T7235" s="8"/>
      <c r="U7235" s="8"/>
      <c r="V7235" s="8"/>
      <c r="W7235" s="8" t="str">
        <f t="shared" si="226"/>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7"/>
        <v>-</v>
      </c>
      <c r="R7236" s="9"/>
      <c r="S7236" s="9"/>
      <c r="T7236" s="9"/>
      <c r="U7236" s="9"/>
      <c r="V7236" s="9"/>
      <c r="W7236" s="9" t="str">
        <f t="shared" si="226"/>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7"/>
        <v>-</v>
      </c>
      <c r="R7237" s="8"/>
      <c r="S7237" s="8"/>
      <c r="T7237" s="8"/>
      <c r="U7237" s="8"/>
      <c r="V7237" s="8"/>
      <c r="W7237" s="8" t="str">
        <f t="shared" ref="W7237:W7300" si="228">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9">IF(B7238&gt;1/1/1900, (IF(R7238="Closed",(DATEDIF(B7238,P7238,"d"))-(DATEDIF(M7238,O7238,"d")),IF(OR(R7238="Pending",ISBLANK(P7238)),TODAY()-B7238))),"-")</f>
        <v>-</v>
      </c>
      <c r="R7238" s="9"/>
      <c r="S7238" s="9"/>
      <c r="T7238" s="9"/>
      <c r="U7238" s="9"/>
      <c r="V7238" s="9"/>
      <c r="W7238" s="9" t="str">
        <f t="shared" si="228"/>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9"/>
        <v>-</v>
      </c>
      <c r="R7239" s="8"/>
      <c r="S7239" s="8"/>
      <c r="T7239" s="8"/>
      <c r="U7239" s="8"/>
      <c r="V7239" s="8"/>
      <c r="W7239" s="8" t="str">
        <f t="shared" si="228"/>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9"/>
        <v>-</v>
      </c>
      <c r="R7240" s="9"/>
      <c r="S7240" s="9"/>
      <c r="T7240" s="9"/>
      <c r="U7240" s="9"/>
      <c r="V7240" s="9"/>
      <c r="W7240" s="9" t="str">
        <f t="shared" si="228"/>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9"/>
        <v>-</v>
      </c>
      <c r="R7241" s="8"/>
      <c r="S7241" s="8"/>
      <c r="T7241" s="8"/>
      <c r="U7241" s="8"/>
      <c r="V7241" s="8"/>
      <c r="W7241" s="8" t="str">
        <f t="shared" si="228"/>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9"/>
        <v>-</v>
      </c>
      <c r="R7242" s="9"/>
      <c r="S7242" s="9"/>
      <c r="T7242" s="9"/>
      <c r="U7242" s="9"/>
      <c r="V7242" s="9"/>
      <c r="W7242" s="9" t="str">
        <f t="shared" si="228"/>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9"/>
        <v>-</v>
      </c>
      <c r="R7243" s="8"/>
      <c r="S7243" s="8"/>
      <c r="T7243" s="8"/>
      <c r="U7243" s="8"/>
      <c r="V7243" s="8"/>
      <c r="W7243" s="8" t="str">
        <f t="shared" si="228"/>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9"/>
        <v>-</v>
      </c>
      <c r="R7244" s="9"/>
      <c r="S7244" s="9"/>
      <c r="T7244" s="9"/>
      <c r="U7244" s="9"/>
      <c r="V7244" s="9"/>
      <c r="W7244" s="9" t="str">
        <f t="shared" si="228"/>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9"/>
        <v>-</v>
      </c>
      <c r="R7245" s="8"/>
      <c r="S7245" s="8"/>
      <c r="T7245" s="8"/>
      <c r="U7245" s="8"/>
      <c r="V7245" s="8"/>
      <c r="W7245" s="8" t="str">
        <f t="shared" si="228"/>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9"/>
        <v>-</v>
      </c>
      <c r="R7246" s="9"/>
      <c r="S7246" s="9"/>
      <c r="T7246" s="9"/>
      <c r="U7246" s="9"/>
      <c r="V7246" s="9"/>
      <c r="W7246" s="9" t="str">
        <f t="shared" si="228"/>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9"/>
        <v>-</v>
      </c>
      <c r="R7247" s="8"/>
      <c r="S7247" s="8"/>
      <c r="T7247" s="8"/>
      <c r="U7247" s="8"/>
      <c r="V7247" s="8"/>
      <c r="W7247" s="8" t="str">
        <f t="shared" si="228"/>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9"/>
        <v>-</v>
      </c>
      <c r="R7248" s="9"/>
      <c r="S7248" s="9"/>
      <c r="T7248" s="9"/>
      <c r="U7248" s="9"/>
      <c r="V7248" s="9"/>
      <c r="W7248" s="9" t="str">
        <f t="shared" si="228"/>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9"/>
        <v>-</v>
      </c>
      <c r="R7249" s="8"/>
      <c r="S7249" s="8"/>
      <c r="T7249" s="8"/>
      <c r="U7249" s="8"/>
      <c r="V7249" s="8"/>
      <c r="W7249" s="8" t="str">
        <f t="shared" si="228"/>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9"/>
        <v>-</v>
      </c>
      <c r="R7250" s="9"/>
      <c r="S7250" s="9"/>
      <c r="T7250" s="9"/>
      <c r="U7250" s="9"/>
      <c r="V7250" s="9"/>
      <c r="W7250" s="9" t="str">
        <f t="shared" si="228"/>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9"/>
        <v>-</v>
      </c>
      <c r="R7251" s="8"/>
      <c r="S7251" s="8"/>
      <c r="T7251" s="8"/>
      <c r="U7251" s="8"/>
      <c r="V7251" s="8"/>
      <c r="W7251" s="8" t="str">
        <f t="shared" si="228"/>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9"/>
        <v>-</v>
      </c>
      <c r="R7252" s="9"/>
      <c r="S7252" s="9"/>
      <c r="T7252" s="9"/>
      <c r="U7252" s="9"/>
      <c r="V7252" s="9"/>
      <c r="W7252" s="9" t="str">
        <f t="shared" si="228"/>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9"/>
        <v>-</v>
      </c>
      <c r="R7253" s="8"/>
      <c r="S7253" s="8"/>
      <c r="T7253" s="8"/>
      <c r="U7253" s="8"/>
      <c r="V7253" s="8"/>
      <c r="W7253" s="8" t="str">
        <f t="shared" si="228"/>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9"/>
        <v>-</v>
      </c>
      <c r="R7254" s="9"/>
      <c r="S7254" s="9"/>
      <c r="T7254" s="9"/>
      <c r="U7254" s="9"/>
      <c r="V7254" s="9"/>
      <c r="W7254" s="9" t="str">
        <f t="shared" si="228"/>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9"/>
        <v>-</v>
      </c>
      <c r="R7255" s="8"/>
      <c r="S7255" s="8"/>
      <c r="T7255" s="8"/>
      <c r="U7255" s="8"/>
      <c r="V7255" s="8"/>
      <c r="W7255" s="8" t="str">
        <f t="shared" si="228"/>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9"/>
        <v>-</v>
      </c>
      <c r="R7256" s="9"/>
      <c r="S7256" s="9"/>
      <c r="T7256" s="9"/>
      <c r="U7256" s="9"/>
      <c r="V7256" s="9"/>
      <c r="W7256" s="9" t="str">
        <f t="shared" si="228"/>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9"/>
        <v>-</v>
      </c>
      <c r="R7257" s="8"/>
      <c r="S7257" s="8"/>
      <c r="T7257" s="8"/>
      <c r="U7257" s="8"/>
      <c r="V7257" s="8"/>
      <c r="W7257" s="8" t="str">
        <f t="shared" si="228"/>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9"/>
        <v>-</v>
      </c>
      <c r="R7258" s="9"/>
      <c r="S7258" s="9"/>
      <c r="T7258" s="9"/>
      <c r="U7258" s="9"/>
      <c r="V7258" s="9"/>
      <c r="W7258" s="9" t="str">
        <f t="shared" si="228"/>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9"/>
        <v>-</v>
      </c>
      <c r="R7259" s="8"/>
      <c r="S7259" s="8"/>
      <c r="T7259" s="8"/>
      <c r="U7259" s="8"/>
      <c r="V7259" s="8"/>
      <c r="W7259" s="8" t="str">
        <f t="shared" si="228"/>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9"/>
        <v>-</v>
      </c>
      <c r="R7260" s="9"/>
      <c r="S7260" s="9"/>
      <c r="T7260" s="9"/>
      <c r="U7260" s="9"/>
      <c r="V7260" s="9"/>
      <c r="W7260" s="9" t="str">
        <f t="shared" si="228"/>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9"/>
        <v>-</v>
      </c>
      <c r="R7261" s="8"/>
      <c r="S7261" s="8"/>
      <c r="T7261" s="8"/>
      <c r="U7261" s="8"/>
      <c r="V7261" s="8"/>
      <c r="W7261" s="8" t="str">
        <f t="shared" si="228"/>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9"/>
        <v>-</v>
      </c>
      <c r="R7262" s="9"/>
      <c r="S7262" s="9"/>
      <c r="T7262" s="9"/>
      <c r="U7262" s="9"/>
      <c r="V7262" s="9"/>
      <c r="W7262" s="9" t="str">
        <f t="shared" si="228"/>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9"/>
        <v>-</v>
      </c>
      <c r="R7263" s="8"/>
      <c r="S7263" s="8"/>
      <c r="T7263" s="8"/>
      <c r="U7263" s="8"/>
      <c r="V7263" s="8"/>
      <c r="W7263" s="8" t="str">
        <f t="shared" si="228"/>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9"/>
        <v>-</v>
      </c>
      <c r="R7264" s="9"/>
      <c r="S7264" s="9"/>
      <c r="T7264" s="9"/>
      <c r="U7264" s="9"/>
      <c r="V7264" s="9"/>
      <c r="W7264" s="9" t="str">
        <f t="shared" si="228"/>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9"/>
        <v>-</v>
      </c>
      <c r="R7265" s="8"/>
      <c r="S7265" s="8"/>
      <c r="T7265" s="8"/>
      <c r="U7265" s="8"/>
      <c r="V7265" s="8"/>
      <c r="W7265" s="8" t="str">
        <f t="shared" si="228"/>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9"/>
        <v>-</v>
      </c>
      <c r="R7266" s="9"/>
      <c r="S7266" s="9"/>
      <c r="T7266" s="9"/>
      <c r="U7266" s="9"/>
      <c r="V7266" s="9"/>
      <c r="W7266" s="9" t="str">
        <f t="shared" si="228"/>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9"/>
        <v>-</v>
      </c>
      <c r="R7267" s="8"/>
      <c r="S7267" s="8"/>
      <c r="T7267" s="8"/>
      <c r="U7267" s="8"/>
      <c r="V7267" s="8"/>
      <c r="W7267" s="8" t="str">
        <f t="shared" si="228"/>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9"/>
        <v>-</v>
      </c>
      <c r="R7268" s="9"/>
      <c r="S7268" s="9"/>
      <c r="T7268" s="9"/>
      <c r="U7268" s="9"/>
      <c r="V7268" s="9"/>
      <c r="W7268" s="9" t="str">
        <f t="shared" si="228"/>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9"/>
        <v>-</v>
      </c>
      <c r="R7269" s="8"/>
      <c r="S7269" s="8"/>
      <c r="T7269" s="8"/>
      <c r="U7269" s="8"/>
      <c r="V7269" s="8"/>
      <c r="W7269" s="8" t="str">
        <f t="shared" si="228"/>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9"/>
        <v>-</v>
      </c>
      <c r="R7270" s="9"/>
      <c r="S7270" s="9"/>
      <c r="T7270" s="9"/>
      <c r="U7270" s="9"/>
      <c r="V7270" s="9"/>
      <c r="W7270" s="9" t="str">
        <f t="shared" si="228"/>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9"/>
        <v>-</v>
      </c>
      <c r="R7271" s="8"/>
      <c r="S7271" s="8"/>
      <c r="T7271" s="8"/>
      <c r="U7271" s="8"/>
      <c r="V7271" s="8"/>
      <c r="W7271" s="8" t="str">
        <f t="shared" si="228"/>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9"/>
        <v>-</v>
      </c>
      <c r="R7272" s="9"/>
      <c r="S7272" s="9"/>
      <c r="T7272" s="9"/>
      <c r="U7272" s="9"/>
      <c r="V7272" s="9"/>
      <c r="W7272" s="9" t="str">
        <f t="shared" si="228"/>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9"/>
        <v>-</v>
      </c>
      <c r="R7273" s="8"/>
      <c r="S7273" s="8"/>
      <c r="T7273" s="8"/>
      <c r="U7273" s="8"/>
      <c r="V7273" s="8"/>
      <c r="W7273" s="8" t="str">
        <f t="shared" si="228"/>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9"/>
        <v>-</v>
      </c>
      <c r="R7274" s="9"/>
      <c r="S7274" s="9"/>
      <c r="T7274" s="9"/>
      <c r="U7274" s="9"/>
      <c r="V7274" s="9"/>
      <c r="W7274" s="9" t="str">
        <f t="shared" si="228"/>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9"/>
        <v>-</v>
      </c>
      <c r="R7275" s="8"/>
      <c r="S7275" s="8"/>
      <c r="T7275" s="8"/>
      <c r="U7275" s="8"/>
      <c r="V7275" s="8"/>
      <c r="W7275" s="8" t="str">
        <f t="shared" si="228"/>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9"/>
        <v>-</v>
      </c>
      <c r="R7276" s="9"/>
      <c r="S7276" s="9"/>
      <c r="T7276" s="9"/>
      <c r="U7276" s="9"/>
      <c r="V7276" s="9"/>
      <c r="W7276" s="9" t="str">
        <f t="shared" si="228"/>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9"/>
        <v>-</v>
      </c>
      <c r="R7277" s="8"/>
      <c r="S7277" s="8"/>
      <c r="T7277" s="8"/>
      <c r="U7277" s="8"/>
      <c r="V7277" s="8"/>
      <c r="W7277" s="8" t="str">
        <f t="shared" si="228"/>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9"/>
        <v>-</v>
      </c>
      <c r="R7278" s="9"/>
      <c r="S7278" s="9"/>
      <c r="T7278" s="9"/>
      <c r="U7278" s="9"/>
      <c r="V7278" s="9"/>
      <c r="W7278" s="9" t="str">
        <f t="shared" si="228"/>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9"/>
        <v>-</v>
      </c>
      <c r="R7279" s="8"/>
      <c r="S7279" s="8"/>
      <c r="T7279" s="8"/>
      <c r="U7279" s="8"/>
      <c r="V7279" s="8"/>
      <c r="W7279" s="8" t="str">
        <f t="shared" si="228"/>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9"/>
        <v>-</v>
      </c>
      <c r="R7280" s="9"/>
      <c r="S7280" s="9"/>
      <c r="T7280" s="9"/>
      <c r="U7280" s="9"/>
      <c r="V7280" s="9"/>
      <c r="W7280" s="9" t="str">
        <f t="shared" si="228"/>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9"/>
        <v>-</v>
      </c>
      <c r="R7281" s="8"/>
      <c r="S7281" s="8"/>
      <c r="T7281" s="8"/>
      <c r="U7281" s="8"/>
      <c r="V7281" s="8"/>
      <c r="W7281" s="8" t="str">
        <f t="shared" si="228"/>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9"/>
        <v>-</v>
      </c>
      <c r="R7282" s="9"/>
      <c r="S7282" s="9"/>
      <c r="T7282" s="9"/>
      <c r="U7282" s="9"/>
      <c r="V7282" s="9"/>
      <c r="W7282" s="9" t="str">
        <f t="shared" si="228"/>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9"/>
        <v>-</v>
      </c>
      <c r="R7283" s="8"/>
      <c r="S7283" s="8"/>
      <c r="T7283" s="8"/>
      <c r="U7283" s="8"/>
      <c r="V7283" s="8"/>
      <c r="W7283" s="8" t="str">
        <f t="shared" si="228"/>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9"/>
        <v>-</v>
      </c>
      <c r="R7284" s="9"/>
      <c r="S7284" s="9"/>
      <c r="T7284" s="9"/>
      <c r="U7284" s="9"/>
      <c r="V7284" s="9"/>
      <c r="W7284" s="9" t="str">
        <f t="shared" si="228"/>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9"/>
        <v>-</v>
      </c>
      <c r="R7285" s="8"/>
      <c r="S7285" s="8"/>
      <c r="T7285" s="8"/>
      <c r="U7285" s="8"/>
      <c r="V7285" s="8"/>
      <c r="W7285" s="8" t="str">
        <f t="shared" si="228"/>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9"/>
        <v>-</v>
      </c>
      <c r="R7286" s="9"/>
      <c r="S7286" s="9"/>
      <c r="T7286" s="9"/>
      <c r="U7286" s="9"/>
      <c r="V7286" s="9"/>
      <c r="W7286" s="9" t="str">
        <f t="shared" si="228"/>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9"/>
        <v>-</v>
      </c>
      <c r="R7287" s="8"/>
      <c r="S7287" s="8"/>
      <c r="T7287" s="8"/>
      <c r="U7287" s="8"/>
      <c r="V7287" s="8"/>
      <c r="W7287" s="8" t="str">
        <f t="shared" si="228"/>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9"/>
        <v>-</v>
      </c>
      <c r="R7288" s="9"/>
      <c r="S7288" s="9"/>
      <c r="T7288" s="9"/>
      <c r="U7288" s="9"/>
      <c r="V7288" s="9"/>
      <c r="W7288" s="9" t="str">
        <f t="shared" si="228"/>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9"/>
        <v>-</v>
      </c>
      <c r="R7289" s="8"/>
      <c r="S7289" s="8"/>
      <c r="T7289" s="8"/>
      <c r="U7289" s="8"/>
      <c r="V7289" s="8"/>
      <c r="W7289" s="8" t="str">
        <f t="shared" si="228"/>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9"/>
        <v>-</v>
      </c>
      <c r="R7290" s="9"/>
      <c r="S7290" s="9"/>
      <c r="T7290" s="9"/>
      <c r="U7290" s="9"/>
      <c r="V7290" s="9"/>
      <c r="W7290" s="9" t="str">
        <f t="shared" si="228"/>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9"/>
        <v>-</v>
      </c>
      <c r="R7291" s="8"/>
      <c r="S7291" s="8"/>
      <c r="T7291" s="8"/>
      <c r="U7291" s="8"/>
      <c r="V7291" s="8"/>
      <c r="W7291" s="8" t="str">
        <f t="shared" si="228"/>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9"/>
        <v>-</v>
      </c>
      <c r="R7292" s="9"/>
      <c r="S7292" s="9"/>
      <c r="T7292" s="9"/>
      <c r="U7292" s="9"/>
      <c r="V7292" s="9"/>
      <c r="W7292" s="9" t="str">
        <f t="shared" si="228"/>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9"/>
        <v>-</v>
      </c>
      <c r="R7293" s="8"/>
      <c r="S7293" s="8"/>
      <c r="T7293" s="8"/>
      <c r="U7293" s="8"/>
      <c r="V7293" s="8"/>
      <c r="W7293" s="8" t="str">
        <f t="shared" si="228"/>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9"/>
        <v>-</v>
      </c>
      <c r="R7294" s="9"/>
      <c r="S7294" s="9"/>
      <c r="T7294" s="9"/>
      <c r="U7294" s="9"/>
      <c r="V7294" s="9"/>
      <c r="W7294" s="9" t="str">
        <f t="shared" si="228"/>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9"/>
        <v>-</v>
      </c>
      <c r="R7295" s="8"/>
      <c r="S7295" s="8"/>
      <c r="T7295" s="8"/>
      <c r="U7295" s="8"/>
      <c r="V7295" s="8"/>
      <c r="W7295" s="8" t="str">
        <f t="shared" si="228"/>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9"/>
        <v>-</v>
      </c>
      <c r="R7296" s="9"/>
      <c r="S7296" s="9"/>
      <c r="T7296" s="9"/>
      <c r="U7296" s="9"/>
      <c r="V7296" s="9"/>
      <c r="W7296" s="9" t="str">
        <f t="shared" si="228"/>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9"/>
        <v>-</v>
      </c>
      <c r="R7297" s="8"/>
      <c r="S7297" s="8"/>
      <c r="T7297" s="8"/>
      <c r="U7297" s="8"/>
      <c r="V7297" s="8"/>
      <c r="W7297" s="8" t="str">
        <f t="shared" si="228"/>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9"/>
        <v>-</v>
      </c>
      <c r="R7298" s="9"/>
      <c r="S7298" s="9"/>
      <c r="T7298" s="9"/>
      <c r="U7298" s="9"/>
      <c r="V7298" s="9"/>
      <c r="W7298" s="9" t="str">
        <f t="shared" si="228"/>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9"/>
        <v>-</v>
      </c>
      <c r="R7299" s="8"/>
      <c r="S7299" s="8"/>
      <c r="T7299" s="8"/>
      <c r="U7299" s="8"/>
      <c r="V7299" s="8"/>
      <c r="W7299" s="8" t="str">
        <f t="shared" si="228"/>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9"/>
        <v>-</v>
      </c>
      <c r="R7300" s="9"/>
      <c r="S7300" s="9"/>
      <c r="T7300" s="9"/>
      <c r="U7300" s="9"/>
      <c r="V7300" s="9"/>
      <c r="W7300" s="9" t="str">
        <f t="shared" si="228"/>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9"/>
        <v>-</v>
      </c>
      <c r="R7301" s="8"/>
      <c r="S7301" s="8"/>
      <c r="T7301" s="8"/>
      <c r="U7301" s="8"/>
      <c r="V7301" s="8"/>
      <c r="W7301" s="8" t="str">
        <f t="shared" ref="W7301:W7364" si="230">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1">IF(B7302&gt;1/1/1900, (IF(R7302="Closed",(DATEDIF(B7302,P7302,"d"))-(DATEDIF(M7302,O7302,"d")),IF(OR(R7302="Pending",ISBLANK(P7302)),TODAY()-B7302))),"-")</f>
        <v>-</v>
      </c>
      <c r="R7302" s="9"/>
      <c r="S7302" s="9"/>
      <c r="T7302" s="9"/>
      <c r="U7302" s="9"/>
      <c r="V7302" s="9"/>
      <c r="W7302" s="9" t="str">
        <f t="shared" si="230"/>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1"/>
        <v>-</v>
      </c>
      <c r="R7303" s="8"/>
      <c r="S7303" s="8"/>
      <c r="T7303" s="8"/>
      <c r="U7303" s="8"/>
      <c r="V7303" s="8"/>
      <c r="W7303" s="8" t="str">
        <f t="shared" si="230"/>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1"/>
        <v>-</v>
      </c>
      <c r="R7304" s="9"/>
      <c r="S7304" s="9"/>
      <c r="T7304" s="9"/>
      <c r="U7304" s="9"/>
      <c r="V7304" s="9"/>
      <c r="W7304" s="9" t="str">
        <f t="shared" si="230"/>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1"/>
        <v>-</v>
      </c>
      <c r="R7305" s="8"/>
      <c r="S7305" s="8"/>
      <c r="T7305" s="8"/>
      <c r="U7305" s="8"/>
      <c r="V7305" s="8"/>
      <c r="W7305" s="8" t="str">
        <f t="shared" si="230"/>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1"/>
        <v>-</v>
      </c>
      <c r="R7306" s="9"/>
      <c r="S7306" s="9"/>
      <c r="T7306" s="9"/>
      <c r="U7306" s="9"/>
      <c r="V7306" s="9"/>
      <c r="W7306" s="9" t="str">
        <f t="shared" si="230"/>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1"/>
        <v>-</v>
      </c>
      <c r="R7307" s="8"/>
      <c r="S7307" s="8"/>
      <c r="T7307" s="8"/>
      <c r="U7307" s="8"/>
      <c r="V7307" s="8"/>
      <c r="W7307" s="8" t="str">
        <f t="shared" si="230"/>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1"/>
        <v>-</v>
      </c>
      <c r="R7308" s="9"/>
      <c r="S7308" s="9"/>
      <c r="T7308" s="9"/>
      <c r="U7308" s="9"/>
      <c r="V7308" s="9"/>
      <c r="W7308" s="9" t="str">
        <f t="shared" si="230"/>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1"/>
        <v>-</v>
      </c>
      <c r="R7309" s="8"/>
      <c r="S7309" s="8"/>
      <c r="T7309" s="8"/>
      <c r="U7309" s="8"/>
      <c r="V7309" s="8"/>
      <c r="W7309" s="8" t="str">
        <f t="shared" si="230"/>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1"/>
        <v>-</v>
      </c>
      <c r="R7310" s="9"/>
      <c r="S7310" s="9"/>
      <c r="T7310" s="9"/>
      <c r="U7310" s="9"/>
      <c r="V7310" s="9"/>
      <c r="W7310" s="9" t="str">
        <f t="shared" si="230"/>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1"/>
        <v>-</v>
      </c>
      <c r="R7311" s="8"/>
      <c r="S7311" s="8"/>
      <c r="T7311" s="8"/>
      <c r="U7311" s="8"/>
      <c r="V7311" s="8"/>
      <c r="W7311" s="8" t="str">
        <f t="shared" si="230"/>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1"/>
        <v>-</v>
      </c>
      <c r="R7312" s="9"/>
      <c r="S7312" s="9"/>
      <c r="T7312" s="9"/>
      <c r="U7312" s="9"/>
      <c r="V7312" s="9"/>
      <c r="W7312" s="9" t="str">
        <f t="shared" si="230"/>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1"/>
        <v>-</v>
      </c>
      <c r="R7313" s="8"/>
      <c r="S7313" s="8"/>
      <c r="T7313" s="8"/>
      <c r="U7313" s="8"/>
      <c r="V7313" s="8"/>
      <c r="W7313" s="8" t="str">
        <f t="shared" si="230"/>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1"/>
        <v>-</v>
      </c>
      <c r="R7314" s="9"/>
      <c r="S7314" s="9"/>
      <c r="T7314" s="9"/>
      <c r="U7314" s="9"/>
      <c r="V7314" s="9"/>
      <c r="W7314" s="9" t="str">
        <f t="shared" si="230"/>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1"/>
        <v>-</v>
      </c>
      <c r="R7315" s="8"/>
      <c r="S7315" s="8"/>
      <c r="T7315" s="8"/>
      <c r="U7315" s="8"/>
      <c r="V7315" s="8"/>
      <c r="W7315" s="8" t="str">
        <f t="shared" si="230"/>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1"/>
        <v>-</v>
      </c>
      <c r="R7316" s="9"/>
      <c r="S7316" s="9"/>
      <c r="T7316" s="9"/>
      <c r="U7316" s="9"/>
      <c r="V7316" s="9"/>
      <c r="W7316" s="9" t="str">
        <f t="shared" si="230"/>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1"/>
        <v>-</v>
      </c>
      <c r="R7317" s="8"/>
      <c r="S7317" s="8"/>
      <c r="T7317" s="8"/>
      <c r="U7317" s="8"/>
      <c r="V7317" s="8"/>
      <c r="W7317" s="8" t="str">
        <f t="shared" si="230"/>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1"/>
        <v>-</v>
      </c>
      <c r="R7318" s="9"/>
      <c r="S7318" s="9"/>
      <c r="T7318" s="9"/>
      <c r="U7318" s="9"/>
      <c r="V7318" s="9"/>
      <c r="W7318" s="9" t="str">
        <f t="shared" si="230"/>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1"/>
        <v>-</v>
      </c>
      <c r="R7319" s="8"/>
      <c r="S7319" s="8"/>
      <c r="T7319" s="8"/>
      <c r="U7319" s="8"/>
      <c r="V7319" s="8"/>
      <c r="W7319" s="8" t="str">
        <f t="shared" si="230"/>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1"/>
        <v>-</v>
      </c>
      <c r="R7320" s="9"/>
      <c r="S7320" s="9"/>
      <c r="T7320" s="9"/>
      <c r="U7320" s="9"/>
      <c r="V7320" s="9"/>
      <c r="W7320" s="9" t="str">
        <f t="shared" si="230"/>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1"/>
        <v>-</v>
      </c>
      <c r="R7321" s="8"/>
      <c r="S7321" s="8"/>
      <c r="T7321" s="8"/>
      <c r="U7321" s="8"/>
      <c r="V7321" s="8"/>
      <c r="W7321" s="8" t="str">
        <f t="shared" si="230"/>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1"/>
        <v>-</v>
      </c>
      <c r="R7322" s="9"/>
      <c r="S7322" s="9"/>
      <c r="T7322" s="9"/>
      <c r="U7322" s="9"/>
      <c r="V7322" s="9"/>
      <c r="W7322" s="9" t="str">
        <f t="shared" si="230"/>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1"/>
        <v>-</v>
      </c>
      <c r="R7323" s="8"/>
      <c r="S7323" s="8"/>
      <c r="T7323" s="8"/>
      <c r="U7323" s="8"/>
      <c r="V7323" s="8"/>
      <c r="W7323" s="8" t="str">
        <f t="shared" si="230"/>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1"/>
        <v>-</v>
      </c>
      <c r="R7324" s="9"/>
      <c r="S7324" s="9"/>
      <c r="T7324" s="9"/>
      <c r="U7324" s="9"/>
      <c r="V7324" s="9"/>
      <c r="W7324" s="9" t="str">
        <f t="shared" si="230"/>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1"/>
        <v>-</v>
      </c>
      <c r="R7325" s="8"/>
      <c r="S7325" s="8"/>
      <c r="T7325" s="8"/>
      <c r="U7325" s="8"/>
      <c r="V7325" s="8"/>
      <c r="W7325" s="8" t="str">
        <f t="shared" si="230"/>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1"/>
        <v>-</v>
      </c>
      <c r="R7326" s="9"/>
      <c r="S7326" s="9"/>
      <c r="T7326" s="9"/>
      <c r="U7326" s="9"/>
      <c r="V7326" s="9"/>
      <c r="W7326" s="9" t="str">
        <f t="shared" si="230"/>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1"/>
        <v>-</v>
      </c>
      <c r="R7327" s="8"/>
      <c r="S7327" s="8"/>
      <c r="T7327" s="8"/>
      <c r="U7327" s="8"/>
      <c r="V7327" s="8"/>
      <c r="W7327" s="8" t="str">
        <f t="shared" si="230"/>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1"/>
        <v>-</v>
      </c>
      <c r="R7328" s="9"/>
      <c r="S7328" s="9"/>
      <c r="T7328" s="9"/>
      <c r="U7328" s="9"/>
      <c r="V7328" s="9"/>
      <c r="W7328" s="9" t="str">
        <f t="shared" si="230"/>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1"/>
        <v>-</v>
      </c>
      <c r="R7329" s="8"/>
      <c r="S7329" s="8"/>
      <c r="T7329" s="8"/>
      <c r="U7329" s="8"/>
      <c r="V7329" s="8"/>
      <c r="W7329" s="8" t="str">
        <f t="shared" si="230"/>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1"/>
        <v>-</v>
      </c>
      <c r="R7330" s="9"/>
      <c r="S7330" s="9"/>
      <c r="T7330" s="9"/>
      <c r="U7330" s="9"/>
      <c r="V7330" s="9"/>
      <c r="W7330" s="9" t="str">
        <f t="shared" si="230"/>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1"/>
        <v>-</v>
      </c>
      <c r="R7331" s="8"/>
      <c r="S7331" s="8"/>
      <c r="T7331" s="8"/>
      <c r="U7331" s="8"/>
      <c r="V7331" s="8"/>
      <c r="W7331" s="8" t="str">
        <f t="shared" si="230"/>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1"/>
        <v>-</v>
      </c>
      <c r="R7332" s="9"/>
      <c r="S7332" s="9"/>
      <c r="T7332" s="9"/>
      <c r="U7332" s="9"/>
      <c r="V7332" s="9"/>
      <c r="W7332" s="9" t="str">
        <f t="shared" si="230"/>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1"/>
        <v>-</v>
      </c>
      <c r="R7333" s="8"/>
      <c r="S7333" s="8"/>
      <c r="T7333" s="8"/>
      <c r="U7333" s="8"/>
      <c r="V7333" s="8"/>
      <c r="W7333" s="8" t="str">
        <f t="shared" si="230"/>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1"/>
        <v>-</v>
      </c>
      <c r="R7334" s="9"/>
      <c r="S7334" s="9"/>
      <c r="T7334" s="9"/>
      <c r="U7334" s="9"/>
      <c r="V7334" s="9"/>
      <c r="W7334" s="9" t="str">
        <f t="shared" si="230"/>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1"/>
        <v>-</v>
      </c>
      <c r="R7335" s="8"/>
      <c r="S7335" s="8"/>
      <c r="T7335" s="8"/>
      <c r="U7335" s="8"/>
      <c r="V7335" s="8"/>
      <c r="W7335" s="8" t="str">
        <f t="shared" si="230"/>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1"/>
        <v>-</v>
      </c>
      <c r="R7336" s="9"/>
      <c r="S7336" s="9"/>
      <c r="T7336" s="9"/>
      <c r="U7336" s="9"/>
      <c r="V7336" s="9"/>
      <c r="W7336" s="9" t="str">
        <f t="shared" si="230"/>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1"/>
        <v>-</v>
      </c>
      <c r="R7337" s="8"/>
      <c r="S7337" s="8"/>
      <c r="T7337" s="8"/>
      <c r="U7337" s="8"/>
      <c r="V7337" s="8"/>
      <c r="W7337" s="8" t="str">
        <f t="shared" si="230"/>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1"/>
        <v>-</v>
      </c>
      <c r="R7338" s="9"/>
      <c r="S7338" s="9"/>
      <c r="T7338" s="9"/>
      <c r="U7338" s="9"/>
      <c r="V7338" s="9"/>
      <c r="W7338" s="9" t="str">
        <f t="shared" si="230"/>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1"/>
        <v>-</v>
      </c>
      <c r="R7339" s="8"/>
      <c r="S7339" s="8"/>
      <c r="T7339" s="8"/>
      <c r="U7339" s="8"/>
      <c r="V7339" s="8"/>
      <c r="W7339" s="8" t="str">
        <f t="shared" si="230"/>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1"/>
        <v>-</v>
      </c>
      <c r="R7340" s="9"/>
      <c r="S7340" s="9"/>
      <c r="T7340" s="9"/>
      <c r="U7340" s="9"/>
      <c r="V7340" s="9"/>
      <c r="W7340" s="9" t="str">
        <f t="shared" si="230"/>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1"/>
        <v>-</v>
      </c>
      <c r="R7341" s="8"/>
      <c r="S7341" s="8"/>
      <c r="T7341" s="8"/>
      <c r="U7341" s="8"/>
      <c r="V7341" s="8"/>
      <c r="W7341" s="8" t="str">
        <f t="shared" si="230"/>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1"/>
        <v>-</v>
      </c>
      <c r="R7342" s="9"/>
      <c r="S7342" s="9"/>
      <c r="T7342" s="9"/>
      <c r="U7342" s="9"/>
      <c r="V7342" s="9"/>
      <c r="W7342" s="9" t="str">
        <f t="shared" si="230"/>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1"/>
        <v>-</v>
      </c>
      <c r="R7343" s="8"/>
      <c r="S7343" s="8"/>
      <c r="T7343" s="8"/>
      <c r="U7343" s="8"/>
      <c r="V7343" s="8"/>
      <c r="W7343" s="8" t="str">
        <f t="shared" si="230"/>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1"/>
        <v>-</v>
      </c>
      <c r="R7344" s="9"/>
      <c r="S7344" s="9"/>
      <c r="T7344" s="9"/>
      <c r="U7344" s="9"/>
      <c r="V7344" s="9"/>
      <c r="W7344" s="9" t="str">
        <f t="shared" si="230"/>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1"/>
        <v>-</v>
      </c>
      <c r="R7345" s="8"/>
      <c r="S7345" s="8"/>
      <c r="T7345" s="8"/>
      <c r="U7345" s="8"/>
      <c r="V7345" s="8"/>
      <c r="W7345" s="8" t="str">
        <f t="shared" si="230"/>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1"/>
        <v>-</v>
      </c>
      <c r="R7346" s="9"/>
      <c r="S7346" s="9"/>
      <c r="T7346" s="9"/>
      <c r="U7346" s="9"/>
      <c r="V7346" s="9"/>
      <c r="W7346" s="9" t="str">
        <f t="shared" si="230"/>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1"/>
        <v>-</v>
      </c>
      <c r="R7347" s="8"/>
      <c r="S7347" s="8"/>
      <c r="T7347" s="8"/>
      <c r="U7347" s="8"/>
      <c r="V7347" s="8"/>
      <c r="W7347" s="8" t="str">
        <f t="shared" si="230"/>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1"/>
        <v>-</v>
      </c>
      <c r="R7348" s="9"/>
      <c r="S7348" s="9"/>
      <c r="T7348" s="9"/>
      <c r="U7348" s="9"/>
      <c r="V7348" s="9"/>
      <c r="W7348" s="9" t="str">
        <f t="shared" si="230"/>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1"/>
        <v>-</v>
      </c>
      <c r="R7349" s="8"/>
      <c r="S7349" s="8"/>
      <c r="T7349" s="8"/>
      <c r="U7349" s="8"/>
      <c r="V7349" s="8"/>
      <c r="W7349" s="8" t="str">
        <f t="shared" si="230"/>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1"/>
        <v>-</v>
      </c>
      <c r="R7350" s="9"/>
      <c r="S7350" s="9"/>
      <c r="T7350" s="9"/>
      <c r="U7350" s="9"/>
      <c r="V7350" s="9"/>
      <c r="W7350" s="9" t="str">
        <f t="shared" si="230"/>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1"/>
        <v>-</v>
      </c>
      <c r="R7351" s="8"/>
      <c r="S7351" s="8"/>
      <c r="T7351" s="8"/>
      <c r="U7351" s="8"/>
      <c r="V7351" s="8"/>
      <c r="W7351" s="8" t="str">
        <f t="shared" si="230"/>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1"/>
        <v>-</v>
      </c>
      <c r="R7352" s="9"/>
      <c r="S7352" s="9"/>
      <c r="T7352" s="9"/>
      <c r="U7352" s="9"/>
      <c r="V7352" s="9"/>
      <c r="W7352" s="9" t="str">
        <f t="shared" si="230"/>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1"/>
        <v>-</v>
      </c>
      <c r="R7353" s="8"/>
      <c r="S7353" s="8"/>
      <c r="T7353" s="8"/>
      <c r="U7353" s="8"/>
      <c r="V7353" s="8"/>
      <c r="W7353" s="8" t="str">
        <f t="shared" si="230"/>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1"/>
        <v>-</v>
      </c>
      <c r="R7354" s="9"/>
      <c r="S7354" s="9"/>
      <c r="T7354" s="9"/>
      <c r="U7354" s="9"/>
      <c r="V7354" s="9"/>
      <c r="W7354" s="9" t="str">
        <f t="shared" si="230"/>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1"/>
        <v>-</v>
      </c>
      <c r="R7355" s="8"/>
      <c r="S7355" s="8"/>
      <c r="T7355" s="8"/>
      <c r="U7355" s="8"/>
      <c r="V7355" s="8"/>
      <c r="W7355" s="8" t="str">
        <f t="shared" si="230"/>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1"/>
        <v>-</v>
      </c>
      <c r="R7356" s="9"/>
      <c r="S7356" s="9"/>
      <c r="T7356" s="9"/>
      <c r="U7356" s="9"/>
      <c r="V7356" s="9"/>
      <c r="W7356" s="9" t="str">
        <f t="shared" si="230"/>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1"/>
        <v>-</v>
      </c>
      <c r="R7357" s="8"/>
      <c r="S7357" s="8"/>
      <c r="T7357" s="8"/>
      <c r="U7357" s="8"/>
      <c r="V7357" s="8"/>
      <c r="W7357" s="8" t="str">
        <f t="shared" si="230"/>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1"/>
        <v>-</v>
      </c>
      <c r="R7358" s="9"/>
      <c r="S7358" s="9"/>
      <c r="T7358" s="9"/>
      <c r="U7358" s="9"/>
      <c r="V7358" s="9"/>
      <c r="W7358" s="9" t="str">
        <f t="shared" si="230"/>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1"/>
        <v>-</v>
      </c>
      <c r="R7359" s="8"/>
      <c r="S7359" s="8"/>
      <c r="T7359" s="8"/>
      <c r="U7359" s="8"/>
      <c r="V7359" s="8"/>
      <c r="W7359" s="8" t="str">
        <f t="shared" si="230"/>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1"/>
        <v>-</v>
      </c>
      <c r="R7360" s="9"/>
      <c r="S7360" s="9"/>
      <c r="T7360" s="9"/>
      <c r="U7360" s="9"/>
      <c r="V7360" s="9"/>
      <c r="W7360" s="9" t="str">
        <f t="shared" si="230"/>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1"/>
        <v>-</v>
      </c>
      <c r="R7361" s="8"/>
      <c r="S7361" s="8"/>
      <c r="T7361" s="8"/>
      <c r="U7361" s="8"/>
      <c r="V7361" s="8"/>
      <c r="W7361" s="8" t="str">
        <f t="shared" si="230"/>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1"/>
        <v>-</v>
      </c>
      <c r="R7362" s="9"/>
      <c r="S7362" s="9"/>
      <c r="T7362" s="9"/>
      <c r="U7362" s="9"/>
      <c r="V7362" s="9"/>
      <c r="W7362" s="9" t="str">
        <f t="shared" si="230"/>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1"/>
        <v>-</v>
      </c>
      <c r="R7363" s="8"/>
      <c r="S7363" s="8"/>
      <c r="T7363" s="8"/>
      <c r="U7363" s="8"/>
      <c r="V7363" s="8"/>
      <c r="W7363" s="8" t="str">
        <f t="shared" si="230"/>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1"/>
        <v>-</v>
      </c>
      <c r="R7364" s="9"/>
      <c r="S7364" s="9"/>
      <c r="T7364" s="9"/>
      <c r="U7364" s="9"/>
      <c r="V7364" s="9"/>
      <c r="W7364" s="9" t="str">
        <f t="shared" si="230"/>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1"/>
        <v>-</v>
      </c>
      <c r="R7365" s="8"/>
      <c r="S7365" s="8"/>
      <c r="T7365" s="8"/>
      <c r="U7365" s="8"/>
      <c r="V7365" s="8"/>
      <c r="W7365" s="8" t="str">
        <f t="shared" ref="W7365:W7428" si="232">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3">IF(B7366&gt;1/1/1900, (IF(R7366="Closed",(DATEDIF(B7366,P7366,"d"))-(DATEDIF(M7366,O7366,"d")),IF(OR(R7366="Pending",ISBLANK(P7366)),TODAY()-B7366))),"-")</f>
        <v>-</v>
      </c>
      <c r="R7366" s="9"/>
      <c r="S7366" s="9"/>
      <c r="T7366" s="9"/>
      <c r="U7366" s="9"/>
      <c r="V7366" s="9"/>
      <c r="W7366" s="9" t="str">
        <f t="shared" si="232"/>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3"/>
        <v>-</v>
      </c>
      <c r="R7367" s="8"/>
      <c r="S7367" s="8"/>
      <c r="T7367" s="8"/>
      <c r="U7367" s="8"/>
      <c r="V7367" s="8"/>
      <c r="W7367" s="8" t="str">
        <f t="shared" si="232"/>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3"/>
        <v>-</v>
      </c>
      <c r="R7368" s="9"/>
      <c r="S7368" s="9"/>
      <c r="T7368" s="9"/>
      <c r="U7368" s="9"/>
      <c r="V7368" s="9"/>
      <c r="W7368" s="9" t="str">
        <f t="shared" si="232"/>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3"/>
        <v>-</v>
      </c>
      <c r="R7369" s="8"/>
      <c r="S7369" s="8"/>
      <c r="T7369" s="8"/>
      <c r="U7369" s="8"/>
      <c r="V7369" s="8"/>
      <c r="W7369" s="8" t="str">
        <f t="shared" si="232"/>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3"/>
        <v>-</v>
      </c>
      <c r="R7370" s="9"/>
      <c r="S7370" s="9"/>
      <c r="T7370" s="9"/>
      <c r="U7370" s="9"/>
      <c r="V7370" s="9"/>
      <c r="W7370" s="9" t="str">
        <f t="shared" si="232"/>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3"/>
        <v>-</v>
      </c>
      <c r="R7371" s="8"/>
      <c r="S7371" s="8"/>
      <c r="T7371" s="8"/>
      <c r="U7371" s="8"/>
      <c r="V7371" s="8"/>
      <c r="W7371" s="8" t="str">
        <f t="shared" si="232"/>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3"/>
        <v>-</v>
      </c>
      <c r="R7372" s="9"/>
      <c r="S7372" s="9"/>
      <c r="T7372" s="9"/>
      <c r="U7372" s="9"/>
      <c r="V7372" s="9"/>
      <c r="W7372" s="9" t="str">
        <f t="shared" si="232"/>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3"/>
        <v>-</v>
      </c>
      <c r="R7373" s="8"/>
      <c r="S7373" s="8"/>
      <c r="T7373" s="8"/>
      <c r="U7373" s="8"/>
      <c r="V7373" s="8"/>
      <c r="W7373" s="8" t="str">
        <f t="shared" si="232"/>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3"/>
        <v>-</v>
      </c>
      <c r="R7374" s="9"/>
      <c r="S7374" s="9"/>
      <c r="T7374" s="9"/>
      <c r="U7374" s="9"/>
      <c r="V7374" s="9"/>
      <c r="W7374" s="9" t="str">
        <f t="shared" si="232"/>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3"/>
        <v>-</v>
      </c>
      <c r="R7375" s="8"/>
      <c r="S7375" s="8"/>
      <c r="T7375" s="8"/>
      <c r="U7375" s="8"/>
      <c r="V7375" s="8"/>
      <c r="W7375" s="8" t="str">
        <f t="shared" si="232"/>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3"/>
        <v>-</v>
      </c>
      <c r="R7376" s="9"/>
      <c r="S7376" s="9"/>
      <c r="T7376" s="9"/>
      <c r="U7376" s="9"/>
      <c r="V7376" s="9"/>
      <c r="W7376" s="9" t="str">
        <f t="shared" si="232"/>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3"/>
        <v>-</v>
      </c>
      <c r="R7377" s="8"/>
      <c r="S7377" s="8"/>
      <c r="T7377" s="8"/>
      <c r="U7377" s="8"/>
      <c r="V7377" s="8"/>
      <c r="W7377" s="8" t="str">
        <f t="shared" si="232"/>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3"/>
        <v>-</v>
      </c>
      <c r="R7378" s="9"/>
      <c r="S7378" s="9"/>
      <c r="T7378" s="9"/>
      <c r="U7378" s="9"/>
      <c r="V7378" s="9"/>
      <c r="W7378" s="9" t="str">
        <f t="shared" si="232"/>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3"/>
        <v>-</v>
      </c>
      <c r="R7379" s="8"/>
      <c r="S7379" s="8"/>
      <c r="T7379" s="8"/>
      <c r="U7379" s="8"/>
      <c r="V7379" s="8"/>
      <c r="W7379" s="8" t="str">
        <f t="shared" si="232"/>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3"/>
        <v>-</v>
      </c>
      <c r="R7380" s="9"/>
      <c r="S7380" s="9"/>
      <c r="T7380" s="9"/>
      <c r="U7380" s="9"/>
      <c r="V7380" s="9"/>
      <c r="W7380" s="9" t="str">
        <f t="shared" si="232"/>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3"/>
        <v>-</v>
      </c>
      <c r="R7381" s="8"/>
      <c r="S7381" s="8"/>
      <c r="T7381" s="8"/>
      <c r="U7381" s="8"/>
      <c r="V7381" s="8"/>
      <c r="W7381" s="8" t="str">
        <f t="shared" si="232"/>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3"/>
        <v>-</v>
      </c>
      <c r="R7382" s="9"/>
      <c r="S7382" s="9"/>
      <c r="T7382" s="9"/>
      <c r="U7382" s="9"/>
      <c r="V7382" s="9"/>
      <c r="W7382" s="9" t="str">
        <f t="shared" si="232"/>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3"/>
        <v>-</v>
      </c>
      <c r="R7383" s="8"/>
      <c r="S7383" s="8"/>
      <c r="T7383" s="8"/>
      <c r="U7383" s="8"/>
      <c r="V7383" s="8"/>
      <c r="W7383" s="8" t="str">
        <f t="shared" si="232"/>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3"/>
        <v>-</v>
      </c>
      <c r="R7384" s="9"/>
      <c r="S7384" s="9"/>
      <c r="T7384" s="9"/>
      <c r="U7384" s="9"/>
      <c r="V7384" s="9"/>
      <c r="W7384" s="9" t="str">
        <f t="shared" si="232"/>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3"/>
        <v>-</v>
      </c>
      <c r="R7385" s="8"/>
      <c r="S7385" s="8"/>
      <c r="T7385" s="8"/>
      <c r="U7385" s="8"/>
      <c r="V7385" s="8"/>
      <c r="W7385" s="8" t="str">
        <f t="shared" si="232"/>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3"/>
        <v>-</v>
      </c>
      <c r="R7386" s="9"/>
      <c r="S7386" s="9"/>
      <c r="T7386" s="9"/>
      <c r="U7386" s="9"/>
      <c r="V7386" s="9"/>
      <c r="W7386" s="9" t="str">
        <f t="shared" si="232"/>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3"/>
        <v>-</v>
      </c>
      <c r="R7387" s="8"/>
      <c r="S7387" s="8"/>
      <c r="T7387" s="8"/>
      <c r="U7387" s="8"/>
      <c r="V7387" s="8"/>
      <c r="W7387" s="8" t="str">
        <f t="shared" si="232"/>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3"/>
        <v>-</v>
      </c>
      <c r="R7388" s="9"/>
      <c r="S7388" s="9"/>
      <c r="T7388" s="9"/>
      <c r="U7388" s="9"/>
      <c r="V7388" s="9"/>
      <c r="W7388" s="9" t="str">
        <f t="shared" si="232"/>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3"/>
        <v>-</v>
      </c>
      <c r="R7389" s="8"/>
      <c r="S7389" s="8"/>
      <c r="T7389" s="8"/>
      <c r="U7389" s="8"/>
      <c r="V7389" s="8"/>
      <c r="W7389" s="8" t="str">
        <f t="shared" si="232"/>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3"/>
        <v>-</v>
      </c>
      <c r="R7390" s="9"/>
      <c r="S7390" s="9"/>
      <c r="T7390" s="9"/>
      <c r="U7390" s="9"/>
      <c r="V7390" s="9"/>
      <c r="W7390" s="9" t="str">
        <f t="shared" si="232"/>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3"/>
        <v>-</v>
      </c>
      <c r="R7391" s="8"/>
      <c r="S7391" s="8"/>
      <c r="T7391" s="8"/>
      <c r="U7391" s="8"/>
      <c r="V7391" s="8"/>
      <c r="W7391" s="8" t="str">
        <f t="shared" si="232"/>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3"/>
        <v>-</v>
      </c>
      <c r="R7392" s="9"/>
      <c r="S7392" s="9"/>
      <c r="T7392" s="9"/>
      <c r="U7392" s="9"/>
      <c r="V7392" s="9"/>
      <c r="W7392" s="9" t="str">
        <f t="shared" si="232"/>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3"/>
        <v>-</v>
      </c>
      <c r="R7393" s="8"/>
      <c r="S7393" s="8"/>
      <c r="T7393" s="8"/>
      <c r="U7393" s="8"/>
      <c r="V7393" s="8"/>
      <c r="W7393" s="8" t="str">
        <f t="shared" si="232"/>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3"/>
        <v>-</v>
      </c>
      <c r="R7394" s="9"/>
      <c r="S7394" s="9"/>
      <c r="T7394" s="9"/>
      <c r="U7394" s="9"/>
      <c r="V7394" s="9"/>
      <c r="W7394" s="9" t="str">
        <f t="shared" si="232"/>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3"/>
        <v>-</v>
      </c>
      <c r="R7395" s="8"/>
      <c r="S7395" s="8"/>
      <c r="T7395" s="8"/>
      <c r="U7395" s="8"/>
      <c r="V7395" s="8"/>
      <c r="W7395" s="8" t="str">
        <f t="shared" si="232"/>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3"/>
        <v>-</v>
      </c>
      <c r="R7396" s="9"/>
      <c r="S7396" s="9"/>
      <c r="T7396" s="9"/>
      <c r="U7396" s="9"/>
      <c r="V7396" s="9"/>
      <c r="W7396" s="9" t="str">
        <f t="shared" si="232"/>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3"/>
        <v>-</v>
      </c>
      <c r="R7397" s="8"/>
      <c r="S7397" s="8"/>
      <c r="T7397" s="8"/>
      <c r="U7397" s="8"/>
      <c r="V7397" s="8"/>
      <c r="W7397" s="8" t="str">
        <f t="shared" si="232"/>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3"/>
        <v>-</v>
      </c>
      <c r="R7398" s="9"/>
      <c r="S7398" s="9"/>
      <c r="T7398" s="9"/>
      <c r="U7398" s="9"/>
      <c r="V7398" s="9"/>
      <c r="W7398" s="9" t="str">
        <f t="shared" si="232"/>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3"/>
        <v>-</v>
      </c>
      <c r="R7399" s="8"/>
      <c r="S7399" s="8"/>
      <c r="T7399" s="8"/>
      <c r="U7399" s="8"/>
      <c r="V7399" s="8"/>
      <c r="W7399" s="8" t="str">
        <f t="shared" si="232"/>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3"/>
        <v>-</v>
      </c>
      <c r="R7400" s="9"/>
      <c r="S7400" s="9"/>
      <c r="T7400" s="9"/>
      <c r="U7400" s="9"/>
      <c r="V7400" s="9"/>
      <c r="W7400" s="9" t="str">
        <f t="shared" si="232"/>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3"/>
        <v>-</v>
      </c>
      <c r="R7401" s="8"/>
      <c r="S7401" s="8"/>
      <c r="T7401" s="8"/>
      <c r="U7401" s="8"/>
      <c r="V7401" s="8"/>
      <c r="W7401" s="8" t="str">
        <f t="shared" si="232"/>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3"/>
        <v>-</v>
      </c>
      <c r="R7402" s="9"/>
      <c r="S7402" s="9"/>
      <c r="T7402" s="9"/>
      <c r="U7402" s="9"/>
      <c r="V7402" s="9"/>
      <c r="W7402" s="9" t="str">
        <f t="shared" si="232"/>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3"/>
        <v>-</v>
      </c>
      <c r="R7403" s="8"/>
      <c r="S7403" s="8"/>
      <c r="T7403" s="8"/>
      <c r="U7403" s="8"/>
      <c r="V7403" s="8"/>
      <c r="W7403" s="8" t="str">
        <f t="shared" si="232"/>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3"/>
        <v>-</v>
      </c>
      <c r="R7404" s="9"/>
      <c r="S7404" s="9"/>
      <c r="T7404" s="9"/>
      <c r="U7404" s="9"/>
      <c r="V7404" s="9"/>
      <c r="W7404" s="9" t="str">
        <f t="shared" si="232"/>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3"/>
        <v>-</v>
      </c>
      <c r="R7405" s="8"/>
      <c r="S7405" s="8"/>
      <c r="T7405" s="8"/>
      <c r="U7405" s="8"/>
      <c r="V7405" s="8"/>
      <c r="W7405" s="8" t="str">
        <f t="shared" si="232"/>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3"/>
        <v>-</v>
      </c>
      <c r="R7406" s="9"/>
      <c r="S7406" s="9"/>
      <c r="T7406" s="9"/>
      <c r="U7406" s="9"/>
      <c r="V7406" s="9"/>
      <c r="W7406" s="9" t="str">
        <f t="shared" si="232"/>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3"/>
        <v>-</v>
      </c>
      <c r="R7407" s="8"/>
      <c r="S7407" s="8"/>
      <c r="T7407" s="8"/>
      <c r="U7407" s="8"/>
      <c r="V7407" s="8"/>
      <c r="W7407" s="8" t="str">
        <f t="shared" si="232"/>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3"/>
        <v>-</v>
      </c>
      <c r="R7408" s="9"/>
      <c r="S7408" s="9"/>
      <c r="T7408" s="9"/>
      <c r="U7408" s="9"/>
      <c r="V7408" s="9"/>
      <c r="W7408" s="9" t="str">
        <f t="shared" si="232"/>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3"/>
        <v>-</v>
      </c>
      <c r="R7409" s="8"/>
      <c r="S7409" s="8"/>
      <c r="T7409" s="8"/>
      <c r="U7409" s="8"/>
      <c r="V7409" s="8"/>
      <c r="W7409" s="8" t="str">
        <f t="shared" si="232"/>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3"/>
        <v>-</v>
      </c>
      <c r="R7410" s="9"/>
      <c r="S7410" s="9"/>
      <c r="T7410" s="9"/>
      <c r="U7410" s="9"/>
      <c r="V7410" s="9"/>
      <c r="W7410" s="9" t="str">
        <f t="shared" si="232"/>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3"/>
        <v>-</v>
      </c>
      <c r="R7411" s="8"/>
      <c r="S7411" s="8"/>
      <c r="T7411" s="8"/>
      <c r="U7411" s="8"/>
      <c r="V7411" s="8"/>
      <c r="W7411" s="8" t="str">
        <f t="shared" si="232"/>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3"/>
        <v>-</v>
      </c>
      <c r="R7412" s="9"/>
      <c r="S7412" s="9"/>
      <c r="T7412" s="9"/>
      <c r="U7412" s="9"/>
      <c r="V7412" s="9"/>
      <c r="W7412" s="9" t="str">
        <f t="shared" si="232"/>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3"/>
        <v>-</v>
      </c>
      <c r="R7413" s="8"/>
      <c r="S7413" s="8"/>
      <c r="T7413" s="8"/>
      <c r="U7413" s="8"/>
      <c r="V7413" s="8"/>
      <c r="W7413" s="8" t="str">
        <f t="shared" si="232"/>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3"/>
        <v>-</v>
      </c>
      <c r="R7414" s="9"/>
      <c r="S7414" s="9"/>
      <c r="T7414" s="9"/>
      <c r="U7414" s="9"/>
      <c r="V7414" s="9"/>
      <c r="W7414" s="9" t="str">
        <f t="shared" si="232"/>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3"/>
        <v>-</v>
      </c>
      <c r="R7415" s="8"/>
      <c r="S7415" s="8"/>
      <c r="T7415" s="8"/>
      <c r="U7415" s="8"/>
      <c r="V7415" s="8"/>
      <c r="W7415" s="8" t="str">
        <f t="shared" si="232"/>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3"/>
        <v>-</v>
      </c>
      <c r="R7416" s="9"/>
      <c r="S7416" s="9"/>
      <c r="T7416" s="9"/>
      <c r="U7416" s="9"/>
      <c r="V7416" s="9"/>
      <c r="W7416" s="9" t="str">
        <f t="shared" si="232"/>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3"/>
        <v>-</v>
      </c>
      <c r="R7417" s="8"/>
      <c r="S7417" s="8"/>
      <c r="T7417" s="8"/>
      <c r="U7417" s="8"/>
      <c r="V7417" s="8"/>
      <c r="W7417" s="8" t="str">
        <f t="shared" si="232"/>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3"/>
        <v>-</v>
      </c>
      <c r="R7418" s="9"/>
      <c r="S7418" s="9"/>
      <c r="T7418" s="9"/>
      <c r="U7418" s="9"/>
      <c r="V7418" s="9"/>
      <c r="W7418" s="9" t="str">
        <f t="shared" si="232"/>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3"/>
        <v>-</v>
      </c>
      <c r="R7419" s="8"/>
      <c r="S7419" s="8"/>
      <c r="T7419" s="8"/>
      <c r="U7419" s="8"/>
      <c r="V7419" s="8"/>
      <c r="W7419" s="8" t="str">
        <f t="shared" si="232"/>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3"/>
        <v>-</v>
      </c>
      <c r="R7420" s="9"/>
      <c r="S7420" s="9"/>
      <c r="T7420" s="9"/>
      <c r="U7420" s="9"/>
      <c r="V7420" s="9"/>
      <c r="W7420" s="9" t="str">
        <f t="shared" si="232"/>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3"/>
        <v>-</v>
      </c>
      <c r="R7421" s="8"/>
      <c r="S7421" s="8"/>
      <c r="T7421" s="8"/>
      <c r="U7421" s="8"/>
      <c r="V7421" s="8"/>
      <c r="W7421" s="8" t="str">
        <f t="shared" si="232"/>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3"/>
        <v>-</v>
      </c>
      <c r="R7422" s="9"/>
      <c r="S7422" s="9"/>
      <c r="T7422" s="9"/>
      <c r="U7422" s="9"/>
      <c r="V7422" s="9"/>
      <c r="W7422" s="9" t="str">
        <f t="shared" si="232"/>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3"/>
        <v>-</v>
      </c>
      <c r="R7423" s="8"/>
      <c r="S7423" s="8"/>
      <c r="T7423" s="8"/>
      <c r="U7423" s="8"/>
      <c r="V7423" s="8"/>
      <c r="W7423" s="8" t="str">
        <f t="shared" si="232"/>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3"/>
        <v>-</v>
      </c>
      <c r="R7424" s="9"/>
      <c r="S7424" s="9"/>
      <c r="T7424" s="9"/>
      <c r="U7424" s="9"/>
      <c r="V7424" s="9"/>
      <c r="W7424" s="9" t="str">
        <f t="shared" si="232"/>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3"/>
        <v>-</v>
      </c>
      <c r="R7425" s="8"/>
      <c r="S7425" s="8"/>
      <c r="T7425" s="8"/>
      <c r="U7425" s="8"/>
      <c r="V7425" s="8"/>
      <c r="W7425" s="8" t="str">
        <f t="shared" si="232"/>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3"/>
        <v>-</v>
      </c>
      <c r="R7426" s="9"/>
      <c r="S7426" s="9"/>
      <c r="T7426" s="9"/>
      <c r="U7426" s="9"/>
      <c r="V7426" s="9"/>
      <c r="W7426" s="9" t="str">
        <f t="shared" si="232"/>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3"/>
        <v>-</v>
      </c>
      <c r="R7427" s="8"/>
      <c r="S7427" s="8"/>
      <c r="T7427" s="8"/>
      <c r="U7427" s="8"/>
      <c r="V7427" s="8"/>
      <c r="W7427" s="8" t="str">
        <f t="shared" si="232"/>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3"/>
        <v>-</v>
      </c>
      <c r="R7428" s="9"/>
      <c r="S7428" s="9"/>
      <c r="T7428" s="9"/>
      <c r="U7428" s="9"/>
      <c r="V7428" s="9"/>
      <c r="W7428" s="9" t="str">
        <f t="shared" si="232"/>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3"/>
        <v>-</v>
      </c>
      <c r="R7429" s="8"/>
      <c r="S7429" s="8"/>
      <c r="T7429" s="8"/>
      <c r="U7429" s="8"/>
      <c r="V7429" s="8"/>
      <c r="W7429" s="8" t="str">
        <f t="shared" ref="W7429:W7492" si="234">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5">IF(B7430&gt;1/1/1900, (IF(R7430="Closed",(DATEDIF(B7430,P7430,"d"))-(DATEDIF(M7430,O7430,"d")),IF(OR(R7430="Pending",ISBLANK(P7430)),TODAY()-B7430))),"-")</f>
        <v>-</v>
      </c>
      <c r="R7430" s="9"/>
      <c r="S7430" s="9"/>
      <c r="T7430" s="9"/>
      <c r="U7430" s="9"/>
      <c r="V7430" s="9"/>
      <c r="W7430" s="9" t="str">
        <f t="shared" si="234"/>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5"/>
        <v>-</v>
      </c>
      <c r="R7431" s="8"/>
      <c r="S7431" s="8"/>
      <c r="T7431" s="8"/>
      <c r="U7431" s="8"/>
      <c r="V7431" s="8"/>
      <c r="W7431" s="8" t="str">
        <f t="shared" si="234"/>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5"/>
        <v>-</v>
      </c>
      <c r="R7432" s="9"/>
      <c r="S7432" s="9"/>
      <c r="T7432" s="9"/>
      <c r="U7432" s="9"/>
      <c r="V7432" s="9"/>
      <c r="W7432" s="9" t="str">
        <f t="shared" si="234"/>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5"/>
        <v>-</v>
      </c>
      <c r="R7433" s="8"/>
      <c r="S7433" s="8"/>
      <c r="T7433" s="8"/>
      <c r="U7433" s="8"/>
      <c r="V7433" s="8"/>
      <c r="W7433" s="8" t="str">
        <f t="shared" si="234"/>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5"/>
        <v>-</v>
      </c>
      <c r="R7434" s="9"/>
      <c r="S7434" s="9"/>
      <c r="T7434" s="9"/>
      <c r="U7434" s="9"/>
      <c r="V7434" s="9"/>
      <c r="W7434" s="9" t="str">
        <f t="shared" si="234"/>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5"/>
        <v>-</v>
      </c>
      <c r="R7435" s="8"/>
      <c r="S7435" s="8"/>
      <c r="T7435" s="8"/>
      <c r="U7435" s="8"/>
      <c r="V7435" s="8"/>
      <c r="W7435" s="8" t="str">
        <f t="shared" si="234"/>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5"/>
        <v>-</v>
      </c>
      <c r="R7436" s="9"/>
      <c r="S7436" s="9"/>
      <c r="T7436" s="9"/>
      <c r="U7436" s="9"/>
      <c r="V7436" s="9"/>
      <c r="W7436" s="9" t="str">
        <f t="shared" si="234"/>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5"/>
        <v>-</v>
      </c>
      <c r="R7437" s="8"/>
      <c r="S7437" s="8"/>
      <c r="T7437" s="8"/>
      <c r="U7437" s="8"/>
      <c r="V7437" s="8"/>
      <c r="W7437" s="8" t="str">
        <f t="shared" si="234"/>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5"/>
        <v>-</v>
      </c>
      <c r="R7438" s="9"/>
      <c r="S7438" s="9"/>
      <c r="T7438" s="9"/>
      <c r="U7438" s="9"/>
      <c r="V7438" s="9"/>
      <c r="W7438" s="9" t="str">
        <f t="shared" si="234"/>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5"/>
        <v>-</v>
      </c>
      <c r="R7439" s="8"/>
      <c r="S7439" s="8"/>
      <c r="T7439" s="8"/>
      <c r="U7439" s="8"/>
      <c r="V7439" s="8"/>
      <c r="W7439" s="8" t="str">
        <f t="shared" si="234"/>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5"/>
        <v>-</v>
      </c>
      <c r="R7440" s="9"/>
      <c r="S7440" s="9"/>
      <c r="T7440" s="9"/>
      <c r="U7440" s="9"/>
      <c r="V7440" s="9"/>
      <c r="W7440" s="9" t="str">
        <f t="shared" si="234"/>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5"/>
        <v>-</v>
      </c>
      <c r="R7441" s="8"/>
      <c r="S7441" s="8"/>
      <c r="T7441" s="8"/>
      <c r="U7441" s="8"/>
      <c r="V7441" s="8"/>
      <c r="W7441" s="8" t="str">
        <f t="shared" si="234"/>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5"/>
        <v>-</v>
      </c>
      <c r="R7442" s="9"/>
      <c r="S7442" s="9"/>
      <c r="T7442" s="9"/>
      <c r="U7442" s="9"/>
      <c r="V7442" s="9"/>
      <c r="W7442" s="9" t="str">
        <f t="shared" si="234"/>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5"/>
        <v>-</v>
      </c>
      <c r="R7443" s="8"/>
      <c r="S7443" s="8"/>
      <c r="T7443" s="8"/>
      <c r="U7443" s="8"/>
      <c r="V7443" s="8"/>
      <c r="W7443" s="8" t="str">
        <f t="shared" si="234"/>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5"/>
        <v>-</v>
      </c>
      <c r="R7444" s="9"/>
      <c r="S7444" s="9"/>
      <c r="T7444" s="9"/>
      <c r="U7444" s="9"/>
      <c r="V7444" s="9"/>
      <c r="W7444" s="9" t="str">
        <f t="shared" si="234"/>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5"/>
        <v>-</v>
      </c>
      <c r="R7445" s="8"/>
      <c r="S7445" s="8"/>
      <c r="T7445" s="8"/>
      <c r="U7445" s="8"/>
      <c r="V7445" s="8"/>
      <c r="W7445" s="8" t="str">
        <f t="shared" si="234"/>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5"/>
        <v>-</v>
      </c>
      <c r="R7446" s="9"/>
      <c r="S7446" s="9"/>
      <c r="T7446" s="9"/>
      <c r="U7446" s="9"/>
      <c r="V7446" s="9"/>
      <c r="W7446" s="9" t="str">
        <f t="shared" si="234"/>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5"/>
        <v>-</v>
      </c>
      <c r="R7447" s="8"/>
      <c r="S7447" s="8"/>
      <c r="T7447" s="8"/>
      <c r="U7447" s="8"/>
      <c r="V7447" s="8"/>
      <c r="W7447" s="8" t="str">
        <f t="shared" si="234"/>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5"/>
        <v>-</v>
      </c>
      <c r="R7448" s="9"/>
      <c r="S7448" s="9"/>
      <c r="T7448" s="9"/>
      <c r="U7448" s="9"/>
      <c r="V7448" s="9"/>
      <c r="W7448" s="9" t="str">
        <f t="shared" si="234"/>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5"/>
        <v>-</v>
      </c>
      <c r="R7449" s="8"/>
      <c r="S7449" s="8"/>
      <c r="T7449" s="8"/>
      <c r="U7449" s="8"/>
      <c r="V7449" s="8"/>
      <c r="W7449" s="8" t="str">
        <f t="shared" si="234"/>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5"/>
        <v>-</v>
      </c>
      <c r="R7450" s="9"/>
      <c r="S7450" s="9"/>
      <c r="T7450" s="9"/>
      <c r="U7450" s="9"/>
      <c r="V7450" s="9"/>
      <c r="W7450" s="9" t="str">
        <f t="shared" si="234"/>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5"/>
        <v>-</v>
      </c>
      <c r="R7451" s="8"/>
      <c r="S7451" s="8"/>
      <c r="T7451" s="8"/>
      <c r="U7451" s="8"/>
      <c r="V7451" s="8"/>
      <c r="W7451" s="8" t="str">
        <f t="shared" si="234"/>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5"/>
        <v>-</v>
      </c>
      <c r="R7452" s="9"/>
      <c r="S7452" s="9"/>
      <c r="T7452" s="9"/>
      <c r="U7452" s="9"/>
      <c r="V7452" s="9"/>
      <c r="W7452" s="9" t="str">
        <f t="shared" si="234"/>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5"/>
        <v>-</v>
      </c>
      <c r="R7453" s="8"/>
      <c r="S7453" s="8"/>
      <c r="T7453" s="8"/>
      <c r="U7453" s="8"/>
      <c r="V7453" s="8"/>
      <c r="W7453" s="8" t="str">
        <f t="shared" si="234"/>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5"/>
        <v>-</v>
      </c>
      <c r="R7454" s="9"/>
      <c r="S7454" s="9"/>
      <c r="T7454" s="9"/>
      <c r="U7454" s="9"/>
      <c r="V7454" s="9"/>
      <c r="W7454" s="9" t="str">
        <f t="shared" si="234"/>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5"/>
        <v>-</v>
      </c>
      <c r="R7455" s="8"/>
      <c r="S7455" s="8"/>
      <c r="T7455" s="8"/>
      <c r="U7455" s="8"/>
      <c r="V7455" s="8"/>
      <c r="W7455" s="8" t="str">
        <f t="shared" si="234"/>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5"/>
        <v>-</v>
      </c>
      <c r="R7456" s="9"/>
      <c r="S7456" s="9"/>
      <c r="T7456" s="9"/>
      <c r="U7456" s="9"/>
      <c r="V7456" s="9"/>
      <c r="W7456" s="9" t="str">
        <f t="shared" si="234"/>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5"/>
        <v>-</v>
      </c>
      <c r="R7457" s="8"/>
      <c r="S7457" s="8"/>
      <c r="T7457" s="8"/>
      <c r="U7457" s="8"/>
      <c r="V7457" s="8"/>
      <c r="W7457" s="8" t="str">
        <f t="shared" si="234"/>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5"/>
        <v>-</v>
      </c>
      <c r="R7458" s="9"/>
      <c r="S7458" s="9"/>
      <c r="T7458" s="9"/>
      <c r="U7458" s="9"/>
      <c r="V7458" s="9"/>
      <c r="W7458" s="9" t="str">
        <f t="shared" si="234"/>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5"/>
        <v>-</v>
      </c>
      <c r="R7459" s="8"/>
      <c r="S7459" s="8"/>
      <c r="T7459" s="8"/>
      <c r="U7459" s="8"/>
      <c r="V7459" s="8"/>
      <c r="W7459" s="8" t="str">
        <f t="shared" si="234"/>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5"/>
        <v>-</v>
      </c>
      <c r="R7460" s="9"/>
      <c r="S7460" s="9"/>
      <c r="T7460" s="9"/>
      <c r="U7460" s="9"/>
      <c r="V7460" s="9"/>
      <c r="W7460" s="9" t="str">
        <f t="shared" si="234"/>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5"/>
        <v>-</v>
      </c>
      <c r="R7461" s="8"/>
      <c r="S7461" s="8"/>
      <c r="T7461" s="8"/>
      <c r="U7461" s="8"/>
      <c r="V7461" s="8"/>
      <c r="W7461" s="8" t="str">
        <f t="shared" si="234"/>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5"/>
        <v>-</v>
      </c>
      <c r="R7462" s="9"/>
      <c r="S7462" s="9"/>
      <c r="T7462" s="9"/>
      <c r="U7462" s="9"/>
      <c r="V7462" s="9"/>
      <c r="W7462" s="9" t="str">
        <f t="shared" si="234"/>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5"/>
        <v>-</v>
      </c>
      <c r="R7463" s="8"/>
      <c r="S7463" s="8"/>
      <c r="T7463" s="8"/>
      <c r="U7463" s="8"/>
      <c r="V7463" s="8"/>
      <c r="W7463" s="8" t="str">
        <f t="shared" si="234"/>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5"/>
        <v>-</v>
      </c>
      <c r="R7464" s="9"/>
      <c r="S7464" s="9"/>
      <c r="T7464" s="9"/>
      <c r="U7464" s="9"/>
      <c r="V7464" s="9"/>
      <c r="W7464" s="9" t="str">
        <f t="shared" si="234"/>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5"/>
        <v>-</v>
      </c>
      <c r="R7465" s="8"/>
      <c r="S7465" s="8"/>
      <c r="T7465" s="8"/>
      <c r="U7465" s="8"/>
      <c r="V7465" s="8"/>
      <c r="W7465" s="8" t="str">
        <f t="shared" si="234"/>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5"/>
        <v>-</v>
      </c>
      <c r="R7466" s="9"/>
      <c r="S7466" s="9"/>
      <c r="T7466" s="9"/>
      <c r="U7466" s="9"/>
      <c r="V7466" s="9"/>
      <c r="W7466" s="9" t="str">
        <f t="shared" si="234"/>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5"/>
        <v>-</v>
      </c>
      <c r="R7467" s="8"/>
      <c r="S7467" s="8"/>
      <c r="T7467" s="8"/>
      <c r="U7467" s="8"/>
      <c r="V7467" s="8"/>
      <c r="W7467" s="8" t="str">
        <f t="shared" si="234"/>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5"/>
        <v>-</v>
      </c>
      <c r="R7468" s="9"/>
      <c r="S7468" s="9"/>
      <c r="T7468" s="9"/>
      <c r="U7468" s="9"/>
      <c r="V7468" s="9"/>
      <c r="W7468" s="9" t="str">
        <f t="shared" si="234"/>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5"/>
        <v>-</v>
      </c>
      <c r="R7469" s="8"/>
      <c r="S7469" s="8"/>
      <c r="T7469" s="8"/>
      <c r="U7469" s="8"/>
      <c r="V7469" s="8"/>
      <c r="W7469" s="8" t="str">
        <f t="shared" si="234"/>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5"/>
        <v>-</v>
      </c>
      <c r="R7470" s="9"/>
      <c r="S7470" s="9"/>
      <c r="T7470" s="9"/>
      <c r="U7470" s="9"/>
      <c r="V7470" s="9"/>
      <c r="W7470" s="9" t="str">
        <f t="shared" si="234"/>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5"/>
        <v>-</v>
      </c>
      <c r="R7471" s="8"/>
      <c r="S7471" s="8"/>
      <c r="T7471" s="8"/>
      <c r="U7471" s="8"/>
      <c r="V7471" s="8"/>
      <c r="W7471" s="8" t="str">
        <f t="shared" si="234"/>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5"/>
        <v>-</v>
      </c>
      <c r="R7472" s="9"/>
      <c r="S7472" s="9"/>
      <c r="T7472" s="9"/>
      <c r="U7472" s="9"/>
      <c r="V7472" s="9"/>
      <c r="W7472" s="9" t="str">
        <f t="shared" si="234"/>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5"/>
        <v>-</v>
      </c>
      <c r="R7473" s="8"/>
      <c r="S7473" s="8"/>
      <c r="T7473" s="8"/>
      <c r="U7473" s="8"/>
      <c r="V7473" s="8"/>
      <c r="W7473" s="8" t="str">
        <f t="shared" si="234"/>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5"/>
        <v>-</v>
      </c>
      <c r="R7474" s="9"/>
      <c r="S7474" s="9"/>
      <c r="T7474" s="9"/>
      <c r="U7474" s="9"/>
      <c r="V7474" s="9"/>
      <c r="W7474" s="9" t="str">
        <f t="shared" si="234"/>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5"/>
        <v>-</v>
      </c>
      <c r="R7475" s="8"/>
      <c r="S7475" s="8"/>
      <c r="T7475" s="8"/>
      <c r="U7475" s="8"/>
      <c r="V7475" s="8"/>
      <c r="W7475" s="8" t="str">
        <f t="shared" si="234"/>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5"/>
        <v>-</v>
      </c>
      <c r="R7476" s="9"/>
      <c r="S7476" s="9"/>
      <c r="T7476" s="9"/>
      <c r="U7476" s="9"/>
      <c r="V7476" s="9"/>
      <c r="W7476" s="9" t="str">
        <f t="shared" si="234"/>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5"/>
        <v>-</v>
      </c>
      <c r="R7477" s="8"/>
      <c r="S7477" s="8"/>
      <c r="T7477" s="8"/>
      <c r="U7477" s="8"/>
      <c r="V7477" s="8"/>
      <c r="W7477" s="8" t="str">
        <f t="shared" si="234"/>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5"/>
        <v>-</v>
      </c>
      <c r="R7478" s="9"/>
      <c r="S7478" s="9"/>
      <c r="T7478" s="9"/>
      <c r="U7478" s="9"/>
      <c r="V7478" s="9"/>
      <c r="W7478" s="9" t="str">
        <f t="shared" si="234"/>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5"/>
        <v>-</v>
      </c>
      <c r="R7479" s="8"/>
      <c r="S7479" s="8"/>
      <c r="T7479" s="8"/>
      <c r="U7479" s="8"/>
      <c r="V7479" s="8"/>
      <c r="W7479" s="8" t="str">
        <f t="shared" si="234"/>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5"/>
        <v>-</v>
      </c>
      <c r="R7480" s="9"/>
      <c r="S7480" s="9"/>
      <c r="T7480" s="9"/>
      <c r="U7480" s="9"/>
      <c r="V7480" s="9"/>
      <c r="W7480" s="9" t="str">
        <f t="shared" si="234"/>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5"/>
        <v>-</v>
      </c>
      <c r="R7481" s="8"/>
      <c r="S7481" s="8"/>
      <c r="T7481" s="8"/>
      <c r="U7481" s="8"/>
      <c r="V7481" s="8"/>
      <c r="W7481" s="8" t="str">
        <f t="shared" si="234"/>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5"/>
        <v>-</v>
      </c>
      <c r="R7482" s="9"/>
      <c r="S7482" s="9"/>
      <c r="T7482" s="9"/>
      <c r="U7482" s="9"/>
      <c r="V7482" s="9"/>
      <c r="W7482" s="9" t="str">
        <f t="shared" si="234"/>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5"/>
        <v>-</v>
      </c>
      <c r="R7483" s="8"/>
      <c r="S7483" s="8"/>
      <c r="T7483" s="8"/>
      <c r="U7483" s="8"/>
      <c r="V7483" s="8"/>
      <c r="W7483" s="8" t="str">
        <f t="shared" si="234"/>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5"/>
        <v>-</v>
      </c>
      <c r="R7484" s="9"/>
      <c r="S7484" s="9"/>
      <c r="T7484" s="9"/>
      <c r="U7484" s="9"/>
      <c r="V7484" s="9"/>
      <c r="W7484" s="9" t="str">
        <f t="shared" si="234"/>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5"/>
        <v>-</v>
      </c>
      <c r="R7485" s="8"/>
      <c r="S7485" s="8"/>
      <c r="T7485" s="8"/>
      <c r="U7485" s="8"/>
      <c r="V7485" s="8"/>
      <c r="W7485" s="8" t="str">
        <f t="shared" si="234"/>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5"/>
        <v>-</v>
      </c>
      <c r="R7486" s="9"/>
      <c r="S7486" s="9"/>
      <c r="T7486" s="9"/>
      <c r="U7486" s="9"/>
      <c r="V7486" s="9"/>
      <c r="W7486" s="9" t="str">
        <f t="shared" si="234"/>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5"/>
        <v>-</v>
      </c>
      <c r="R7487" s="8"/>
      <c r="S7487" s="8"/>
      <c r="T7487" s="8"/>
      <c r="U7487" s="8"/>
      <c r="V7487" s="8"/>
      <c r="W7487" s="8" t="str">
        <f t="shared" si="234"/>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5"/>
        <v>-</v>
      </c>
      <c r="R7488" s="9"/>
      <c r="S7488" s="9"/>
      <c r="T7488" s="9"/>
      <c r="U7488" s="9"/>
      <c r="V7488" s="9"/>
      <c r="W7488" s="9" t="str">
        <f t="shared" si="234"/>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5"/>
        <v>-</v>
      </c>
      <c r="R7489" s="8"/>
      <c r="S7489" s="8"/>
      <c r="T7489" s="8"/>
      <c r="U7489" s="8"/>
      <c r="V7489" s="8"/>
      <c r="W7489" s="8" t="str">
        <f t="shared" si="234"/>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5"/>
        <v>-</v>
      </c>
      <c r="R7490" s="9"/>
      <c r="S7490" s="9"/>
      <c r="T7490" s="9"/>
      <c r="U7490" s="9"/>
      <c r="V7490" s="9"/>
      <c r="W7490" s="9" t="str">
        <f t="shared" si="234"/>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5"/>
        <v>-</v>
      </c>
      <c r="R7491" s="8"/>
      <c r="S7491" s="8"/>
      <c r="T7491" s="8"/>
      <c r="U7491" s="8"/>
      <c r="V7491" s="8"/>
      <c r="W7491" s="8" t="str">
        <f t="shared" si="234"/>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5"/>
        <v>-</v>
      </c>
      <c r="R7492" s="9"/>
      <c r="S7492" s="9"/>
      <c r="T7492" s="9"/>
      <c r="U7492" s="9"/>
      <c r="V7492" s="9"/>
      <c r="W7492" s="9" t="str">
        <f t="shared" si="234"/>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5"/>
        <v>-</v>
      </c>
      <c r="R7493" s="8"/>
      <c r="S7493" s="8"/>
      <c r="T7493" s="8"/>
      <c r="U7493" s="8"/>
      <c r="V7493" s="8"/>
      <c r="W7493" s="8" t="str">
        <f t="shared" ref="W7493:W7556" si="236">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7">IF(B7494&gt;1/1/1900, (IF(R7494="Closed",(DATEDIF(B7494,P7494,"d"))-(DATEDIF(M7494,O7494,"d")),IF(OR(R7494="Pending",ISBLANK(P7494)),TODAY()-B7494))),"-")</f>
        <v>-</v>
      </c>
      <c r="R7494" s="9"/>
      <c r="S7494" s="9"/>
      <c r="T7494" s="9"/>
      <c r="U7494" s="9"/>
      <c r="V7494" s="9"/>
      <c r="W7494" s="9" t="str">
        <f t="shared" si="236"/>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7"/>
        <v>-</v>
      </c>
      <c r="R7495" s="8"/>
      <c r="S7495" s="8"/>
      <c r="T7495" s="8"/>
      <c r="U7495" s="8"/>
      <c r="V7495" s="8"/>
      <c r="W7495" s="8" t="str">
        <f t="shared" si="236"/>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7"/>
        <v>-</v>
      </c>
      <c r="R7496" s="9"/>
      <c r="S7496" s="9"/>
      <c r="T7496" s="9"/>
      <c r="U7496" s="9"/>
      <c r="V7496" s="9"/>
      <c r="W7496" s="9" t="str">
        <f t="shared" si="236"/>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7"/>
        <v>-</v>
      </c>
      <c r="R7497" s="8"/>
      <c r="S7497" s="8"/>
      <c r="T7497" s="8"/>
      <c r="U7497" s="8"/>
      <c r="V7497" s="8"/>
      <c r="W7497" s="8" t="str">
        <f t="shared" si="236"/>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7"/>
        <v>-</v>
      </c>
      <c r="R7498" s="9"/>
      <c r="S7498" s="9"/>
      <c r="T7498" s="9"/>
      <c r="U7498" s="9"/>
      <c r="V7498" s="9"/>
      <c r="W7498" s="9" t="str">
        <f t="shared" si="236"/>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7"/>
        <v>-</v>
      </c>
      <c r="R7499" s="8"/>
      <c r="S7499" s="8"/>
      <c r="T7499" s="8"/>
      <c r="U7499" s="8"/>
      <c r="V7499" s="8"/>
      <c r="W7499" s="8" t="str">
        <f t="shared" si="236"/>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7"/>
        <v>-</v>
      </c>
      <c r="R7500" s="9"/>
      <c r="S7500" s="9"/>
      <c r="T7500" s="9"/>
      <c r="U7500" s="9"/>
      <c r="V7500" s="9"/>
      <c r="W7500" s="9" t="str">
        <f t="shared" si="236"/>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7"/>
        <v>-</v>
      </c>
      <c r="R7501" s="8"/>
      <c r="S7501" s="8"/>
      <c r="T7501" s="8"/>
      <c r="U7501" s="8"/>
      <c r="V7501" s="8"/>
      <c r="W7501" s="8" t="str">
        <f t="shared" si="236"/>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7"/>
        <v>-</v>
      </c>
      <c r="R7502" s="9"/>
      <c r="S7502" s="9"/>
      <c r="T7502" s="9"/>
      <c r="U7502" s="9"/>
      <c r="V7502" s="9"/>
      <c r="W7502" s="9" t="str">
        <f t="shared" si="236"/>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7"/>
        <v>-</v>
      </c>
      <c r="R7503" s="8"/>
      <c r="S7503" s="8"/>
      <c r="T7503" s="8"/>
      <c r="U7503" s="8"/>
      <c r="V7503" s="8"/>
      <c r="W7503" s="8" t="str">
        <f t="shared" si="236"/>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7"/>
        <v>-</v>
      </c>
      <c r="R7504" s="9"/>
      <c r="S7504" s="9"/>
      <c r="T7504" s="9"/>
      <c r="U7504" s="9"/>
      <c r="V7504" s="9"/>
      <c r="W7504" s="9" t="str">
        <f t="shared" si="236"/>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7"/>
        <v>-</v>
      </c>
      <c r="R7505" s="8"/>
      <c r="S7505" s="8"/>
      <c r="T7505" s="8"/>
      <c r="U7505" s="8"/>
      <c r="V7505" s="8"/>
      <c r="W7505" s="8" t="str">
        <f t="shared" si="236"/>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7"/>
        <v>-</v>
      </c>
      <c r="R7506" s="9"/>
      <c r="S7506" s="9"/>
      <c r="T7506" s="9"/>
      <c r="U7506" s="9"/>
      <c r="V7506" s="9"/>
      <c r="W7506" s="9" t="str">
        <f t="shared" si="236"/>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7"/>
        <v>-</v>
      </c>
      <c r="R7507" s="8"/>
      <c r="S7507" s="8"/>
      <c r="T7507" s="8"/>
      <c r="U7507" s="8"/>
      <c r="V7507" s="8"/>
      <c r="W7507" s="8" t="str">
        <f t="shared" si="236"/>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7"/>
        <v>-</v>
      </c>
      <c r="R7508" s="9"/>
      <c r="S7508" s="9"/>
      <c r="T7508" s="9"/>
      <c r="U7508" s="9"/>
      <c r="V7508" s="9"/>
      <c r="W7508" s="9" t="str">
        <f t="shared" si="236"/>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7"/>
        <v>-</v>
      </c>
      <c r="R7509" s="8"/>
      <c r="S7509" s="8"/>
      <c r="T7509" s="8"/>
      <c r="U7509" s="8"/>
      <c r="V7509" s="8"/>
      <c r="W7509" s="8" t="str">
        <f t="shared" si="236"/>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7"/>
        <v>-</v>
      </c>
      <c r="R7510" s="9"/>
      <c r="S7510" s="9"/>
      <c r="T7510" s="9"/>
      <c r="U7510" s="9"/>
      <c r="V7510" s="9"/>
      <c r="W7510" s="9" t="str">
        <f t="shared" si="236"/>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7"/>
        <v>-</v>
      </c>
      <c r="R7511" s="8"/>
      <c r="S7511" s="8"/>
      <c r="T7511" s="8"/>
      <c r="U7511" s="8"/>
      <c r="V7511" s="8"/>
      <c r="W7511" s="8" t="str">
        <f t="shared" si="236"/>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7"/>
        <v>-</v>
      </c>
      <c r="R7512" s="9"/>
      <c r="S7512" s="9"/>
      <c r="T7512" s="9"/>
      <c r="U7512" s="9"/>
      <c r="V7512" s="9"/>
      <c r="W7512" s="9" t="str">
        <f t="shared" si="236"/>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7"/>
        <v>-</v>
      </c>
      <c r="R7513" s="8"/>
      <c r="S7513" s="8"/>
      <c r="T7513" s="8"/>
      <c r="U7513" s="8"/>
      <c r="V7513" s="8"/>
      <c r="W7513" s="8" t="str">
        <f t="shared" si="236"/>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7"/>
        <v>-</v>
      </c>
      <c r="R7514" s="9"/>
      <c r="S7514" s="9"/>
      <c r="T7514" s="9"/>
      <c r="U7514" s="9"/>
      <c r="V7514" s="9"/>
      <c r="W7514" s="9" t="str">
        <f t="shared" si="236"/>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7"/>
        <v>-</v>
      </c>
      <c r="R7515" s="8"/>
      <c r="S7515" s="8"/>
      <c r="T7515" s="8"/>
      <c r="U7515" s="8"/>
      <c r="V7515" s="8"/>
      <c r="W7515" s="8" t="str">
        <f t="shared" si="236"/>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7"/>
        <v>-</v>
      </c>
      <c r="R7516" s="9"/>
      <c r="S7516" s="9"/>
      <c r="T7516" s="9"/>
      <c r="U7516" s="9"/>
      <c r="V7516" s="9"/>
      <c r="W7516" s="9" t="str">
        <f t="shared" si="236"/>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7"/>
        <v>-</v>
      </c>
      <c r="R7517" s="8"/>
      <c r="S7517" s="8"/>
      <c r="T7517" s="8"/>
      <c r="U7517" s="8"/>
      <c r="V7517" s="8"/>
      <c r="W7517" s="8" t="str">
        <f t="shared" si="236"/>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7"/>
        <v>-</v>
      </c>
      <c r="R7518" s="9"/>
      <c r="S7518" s="9"/>
      <c r="T7518" s="9"/>
      <c r="U7518" s="9"/>
      <c r="V7518" s="9"/>
      <c r="W7518" s="9" t="str">
        <f t="shared" si="236"/>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7"/>
        <v>-</v>
      </c>
      <c r="R7519" s="8"/>
      <c r="S7519" s="8"/>
      <c r="T7519" s="8"/>
      <c r="U7519" s="8"/>
      <c r="V7519" s="8"/>
      <c r="W7519" s="8" t="str">
        <f t="shared" si="236"/>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7"/>
        <v>-</v>
      </c>
      <c r="R7520" s="9"/>
      <c r="S7520" s="9"/>
      <c r="T7520" s="9"/>
      <c r="U7520" s="9"/>
      <c r="V7520" s="9"/>
      <c r="W7520" s="9" t="str">
        <f t="shared" si="236"/>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7"/>
        <v>-</v>
      </c>
      <c r="R7521" s="8"/>
      <c r="S7521" s="8"/>
      <c r="T7521" s="8"/>
      <c r="U7521" s="8"/>
      <c r="V7521" s="8"/>
      <c r="W7521" s="8" t="str">
        <f t="shared" si="236"/>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7"/>
        <v>-</v>
      </c>
      <c r="R7522" s="9"/>
      <c r="S7522" s="9"/>
      <c r="T7522" s="9"/>
      <c r="U7522" s="9"/>
      <c r="V7522" s="9"/>
      <c r="W7522" s="9" t="str">
        <f t="shared" si="236"/>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7"/>
        <v>-</v>
      </c>
      <c r="R7523" s="8"/>
      <c r="S7523" s="8"/>
      <c r="T7523" s="8"/>
      <c r="U7523" s="8"/>
      <c r="V7523" s="8"/>
      <c r="W7523" s="8" t="str">
        <f t="shared" si="236"/>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7"/>
        <v>-</v>
      </c>
      <c r="R7524" s="9"/>
      <c r="S7524" s="9"/>
      <c r="T7524" s="9"/>
      <c r="U7524" s="9"/>
      <c r="V7524" s="9"/>
      <c r="W7524" s="9" t="str">
        <f t="shared" si="236"/>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7"/>
        <v>-</v>
      </c>
      <c r="R7525" s="8"/>
      <c r="S7525" s="8"/>
      <c r="T7525" s="8"/>
      <c r="U7525" s="8"/>
      <c r="V7525" s="8"/>
      <c r="W7525" s="8" t="str">
        <f t="shared" si="236"/>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7"/>
        <v>-</v>
      </c>
      <c r="R7526" s="9"/>
      <c r="S7526" s="9"/>
      <c r="T7526" s="9"/>
      <c r="U7526" s="9"/>
      <c r="V7526" s="9"/>
      <c r="W7526" s="9" t="str">
        <f t="shared" si="236"/>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7"/>
        <v>-</v>
      </c>
      <c r="R7527" s="8"/>
      <c r="S7527" s="8"/>
      <c r="T7527" s="8"/>
      <c r="U7527" s="8"/>
      <c r="V7527" s="8"/>
      <c r="W7527" s="8" t="str">
        <f t="shared" si="236"/>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7"/>
        <v>-</v>
      </c>
      <c r="R7528" s="9"/>
      <c r="S7528" s="9"/>
      <c r="T7528" s="9"/>
      <c r="U7528" s="9"/>
      <c r="V7528" s="9"/>
      <c r="W7528" s="9" t="str">
        <f t="shared" si="236"/>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7"/>
        <v>-</v>
      </c>
      <c r="R7529" s="8"/>
      <c r="S7529" s="8"/>
      <c r="T7529" s="8"/>
      <c r="U7529" s="8"/>
      <c r="V7529" s="8"/>
      <c r="W7529" s="8" t="str">
        <f t="shared" si="236"/>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7"/>
        <v>-</v>
      </c>
      <c r="R7530" s="9"/>
      <c r="S7530" s="9"/>
      <c r="T7530" s="9"/>
      <c r="U7530" s="9"/>
      <c r="V7530" s="9"/>
      <c r="W7530" s="9" t="str">
        <f t="shared" si="236"/>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7"/>
        <v>-</v>
      </c>
      <c r="R7531" s="8"/>
      <c r="S7531" s="8"/>
      <c r="T7531" s="8"/>
      <c r="U7531" s="8"/>
      <c r="V7531" s="8"/>
      <c r="W7531" s="8" t="str">
        <f t="shared" si="236"/>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7"/>
        <v>-</v>
      </c>
      <c r="R7532" s="9"/>
      <c r="S7532" s="9"/>
      <c r="T7532" s="9"/>
      <c r="U7532" s="9"/>
      <c r="V7532" s="9"/>
      <c r="W7532" s="9" t="str">
        <f t="shared" si="236"/>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7"/>
        <v>-</v>
      </c>
      <c r="R7533" s="8"/>
      <c r="S7533" s="8"/>
      <c r="T7533" s="8"/>
      <c r="U7533" s="8"/>
      <c r="V7533" s="8"/>
      <c r="W7533" s="8" t="str">
        <f t="shared" si="236"/>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7"/>
        <v>-</v>
      </c>
      <c r="R7534" s="9"/>
      <c r="S7534" s="9"/>
      <c r="T7534" s="9"/>
      <c r="U7534" s="9"/>
      <c r="V7534" s="9"/>
      <c r="W7534" s="9" t="str">
        <f t="shared" si="236"/>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7"/>
        <v>-</v>
      </c>
      <c r="R7535" s="8"/>
      <c r="S7535" s="8"/>
      <c r="T7535" s="8"/>
      <c r="U7535" s="8"/>
      <c r="V7535" s="8"/>
      <c r="W7535" s="8" t="str">
        <f t="shared" si="236"/>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7"/>
        <v>-</v>
      </c>
      <c r="R7536" s="9"/>
      <c r="S7536" s="9"/>
      <c r="T7536" s="9"/>
      <c r="U7536" s="9"/>
      <c r="V7536" s="9"/>
      <c r="W7536" s="9" t="str">
        <f t="shared" si="236"/>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7"/>
        <v>-</v>
      </c>
      <c r="R7537" s="8"/>
      <c r="S7537" s="8"/>
      <c r="T7537" s="8"/>
      <c r="U7537" s="8"/>
      <c r="V7537" s="8"/>
      <c r="W7537" s="8" t="str">
        <f t="shared" si="236"/>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7"/>
        <v>-</v>
      </c>
      <c r="R7538" s="9"/>
      <c r="S7538" s="9"/>
      <c r="T7538" s="9"/>
      <c r="U7538" s="9"/>
      <c r="V7538" s="9"/>
      <c r="W7538" s="9" t="str">
        <f t="shared" si="236"/>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7"/>
        <v>-</v>
      </c>
      <c r="R7539" s="8"/>
      <c r="S7539" s="8"/>
      <c r="T7539" s="8"/>
      <c r="U7539" s="8"/>
      <c r="V7539" s="8"/>
      <c r="W7539" s="8" t="str">
        <f t="shared" si="236"/>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7"/>
        <v>-</v>
      </c>
      <c r="R7540" s="9"/>
      <c r="S7540" s="9"/>
      <c r="T7540" s="9"/>
      <c r="U7540" s="9"/>
      <c r="V7540" s="9"/>
      <c r="W7540" s="9" t="str">
        <f t="shared" si="236"/>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7"/>
        <v>-</v>
      </c>
      <c r="R7541" s="8"/>
      <c r="S7541" s="8"/>
      <c r="T7541" s="8"/>
      <c r="U7541" s="8"/>
      <c r="V7541" s="8"/>
      <c r="W7541" s="8" t="str">
        <f t="shared" si="236"/>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7"/>
        <v>-</v>
      </c>
      <c r="R7542" s="9"/>
      <c r="S7542" s="9"/>
      <c r="T7542" s="9"/>
      <c r="U7542" s="9"/>
      <c r="V7542" s="9"/>
      <c r="W7542" s="9" t="str">
        <f t="shared" si="236"/>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7"/>
        <v>-</v>
      </c>
      <c r="R7543" s="8"/>
      <c r="S7543" s="8"/>
      <c r="T7543" s="8"/>
      <c r="U7543" s="8"/>
      <c r="V7543" s="8"/>
      <c r="W7543" s="8" t="str">
        <f t="shared" si="236"/>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7"/>
        <v>-</v>
      </c>
      <c r="R7544" s="9"/>
      <c r="S7544" s="9"/>
      <c r="T7544" s="9"/>
      <c r="U7544" s="9"/>
      <c r="V7544" s="9"/>
      <c r="W7544" s="9" t="str">
        <f t="shared" si="236"/>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7"/>
        <v>-</v>
      </c>
      <c r="R7545" s="8"/>
      <c r="S7545" s="8"/>
      <c r="T7545" s="8"/>
      <c r="U7545" s="8"/>
      <c r="V7545" s="8"/>
      <c r="W7545" s="8" t="str">
        <f t="shared" si="236"/>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7"/>
        <v>-</v>
      </c>
      <c r="R7546" s="9"/>
      <c r="S7546" s="9"/>
      <c r="T7546" s="9"/>
      <c r="U7546" s="9"/>
      <c r="V7546" s="9"/>
      <c r="W7546" s="9" t="str">
        <f t="shared" si="236"/>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7"/>
        <v>-</v>
      </c>
      <c r="R7547" s="8"/>
      <c r="S7547" s="8"/>
      <c r="T7547" s="8"/>
      <c r="U7547" s="8"/>
      <c r="V7547" s="8"/>
      <c r="W7547" s="8" t="str">
        <f t="shared" si="236"/>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7"/>
        <v>-</v>
      </c>
      <c r="R7548" s="9"/>
      <c r="S7548" s="9"/>
      <c r="T7548" s="9"/>
      <c r="U7548" s="9"/>
      <c r="V7548" s="9"/>
      <c r="W7548" s="9" t="str">
        <f t="shared" si="236"/>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7"/>
        <v>-</v>
      </c>
      <c r="R7549" s="8"/>
      <c r="S7549" s="8"/>
      <c r="T7549" s="8"/>
      <c r="U7549" s="8"/>
      <c r="V7549" s="8"/>
      <c r="W7549" s="8" t="str">
        <f t="shared" si="236"/>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7"/>
        <v>-</v>
      </c>
      <c r="R7550" s="9"/>
      <c r="S7550" s="9"/>
      <c r="T7550" s="9"/>
      <c r="U7550" s="9"/>
      <c r="V7550" s="9"/>
      <c r="W7550" s="9" t="str">
        <f t="shared" si="236"/>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7"/>
        <v>-</v>
      </c>
      <c r="R7551" s="8"/>
      <c r="S7551" s="8"/>
      <c r="T7551" s="8"/>
      <c r="U7551" s="8"/>
      <c r="V7551" s="8"/>
      <c r="W7551" s="8" t="str">
        <f t="shared" si="236"/>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7"/>
        <v>-</v>
      </c>
      <c r="R7552" s="9"/>
      <c r="S7552" s="9"/>
      <c r="T7552" s="9"/>
      <c r="U7552" s="9"/>
      <c r="V7552" s="9"/>
      <c r="W7552" s="9" t="str">
        <f t="shared" si="236"/>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7"/>
        <v>-</v>
      </c>
      <c r="R7553" s="8"/>
      <c r="S7553" s="8"/>
      <c r="T7553" s="8"/>
      <c r="U7553" s="8"/>
      <c r="V7553" s="8"/>
      <c r="W7553" s="8" t="str">
        <f t="shared" si="236"/>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7"/>
        <v>-</v>
      </c>
      <c r="R7554" s="9"/>
      <c r="S7554" s="9"/>
      <c r="T7554" s="9"/>
      <c r="U7554" s="9"/>
      <c r="V7554" s="9"/>
      <c r="W7554" s="9" t="str">
        <f t="shared" si="236"/>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7"/>
        <v>-</v>
      </c>
      <c r="R7555" s="8"/>
      <c r="S7555" s="8"/>
      <c r="T7555" s="8"/>
      <c r="U7555" s="8"/>
      <c r="V7555" s="8"/>
      <c r="W7555" s="8" t="str">
        <f t="shared" si="236"/>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7"/>
        <v>-</v>
      </c>
      <c r="R7556" s="9"/>
      <c r="S7556" s="9"/>
      <c r="T7556" s="9"/>
      <c r="U7556" s="9"/>
      <c r="V7556" s="9"/>
      <c r="W7556" s="9" t="str">
        <f t="shared" si="236"/>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7"/>
        <v>-</v>
      </c>
      <c r="R7557" s="8"/>
      <c r="S7557" s="8"/>
      <c r="T7557" s="8"/>
      <c r="U7557" s="8"/>
      <c r="V7557" s="8"/>
      <c r="W7557" s="8" t="str">
        <f t="shared" ref="W7557:W7620" si="238">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9">IF(B7558&gt;1/1/1900, (IF(R7558="Closed",(DATEDIF(B7558,P7558,"d"))-(DATEDIF(M7558,O7558,"d")),IF(OR(R7558="Pending",ISBLANK(P7558)),TODAY()-B7558))),"-")</f>
        <v>-</v>
      </c>
      <c r="R7558" s="9"/>
      <c r="S7558" s="9"/>
      <c r="T7558" s="9"/>
      <c r="U7558" s="9"/>
      <c r="V7558" s="9"/>
      <c r="W7558" s="9" t="str">
        <f t="shared" si="238"/>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9"/>
        <v>-</v>
      </c>
      <c r="R7559" s="8"/>
      <c r="S7559" s="8"/>
      <c r="T7559" s="8"/>
      <c r="U7559" s="8"/>
      <c r="V7559" s="8"/>
      <c r="W7559" s="8" t="str">
        <f t="shared" si="238"/>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9"/>
        <v>-</v>
      </c>
      <c r="R7560" s="9"/>
      <c r="S7560" s="9"/>
      <c r="T7560" s="9"/>
      <c r="U7560" s="9"/>
      <c r="V7560" s="9"/>
      <c r="W7560" s="9" t="str">
        <f t="shared" si="238"/>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9"/>
        <v>-</v>
      </c>
      <c r="R7561" s="8"/>
      <c r="S7561" s="8"/>
      <c r="T7561" s="8"/>
      <c r="U7561" s="8"/>
      <c r="V7561" s="8"/>
      <c r="W7561" s="8" t="str">
        <f t="shared" si="238"/>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9"/>
        <v>-</v>
      </c>
      <c r="R7562" s="9"/>
      <c r="S7562" s="9"/>
      <c r="T7562" s="9"/>
      <c r="U7562" s="9"/>
      <c r="V7562" s="9"/>
      <c r="W7562" s="9" t="str">
        <f t="shared" si="238"/>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9"/>
        <v>-</v>
      </c>
      <c r="R7563" s="8"/>
      <c r="S7563" s="8"/>
      <c r="T7563" s="8"/>
      <c r="U7563" s="8"/>
      <c r="V7563" s="8"/>
      <c r="W7563" s="8" t="str">
        <f t="shared" si="238"/>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9"/>
        <v>-</v>
      </c>
      <c r="R7564" s="9"/>
      <c r="S7564" s="9"/>
      <c r="T7564" s="9"/>
      <c r="U7564" s="9"/>
      <c r="V7564" s="9"/>
      <c r="W7564" s="9" t="str">
        <f t="shared" si="238"/>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9"/>
        <v>-</v>
      </c>
      <c r="R7565" s="8"/>
      <c r="S7565" s="8"/>
      <c r="T7565" s="8"/>
      <c r="U7565" s="8"/>
      <c r="V7565" s="8"/>
      <c r="W7565" s="8" t="str">
        <f t="shared" si="238"/>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9"/>
        <v>-</v>
      </c>
      <c r="R7566" s="9"/>
      <c r="S7566" s="9"/>
      <c r="T7566" s="9"/>
      <c r="U7566" s="9"/>
      <c r="V7566" s="9"/>
      <c r="W7566" s="9" t="str">
        <f t="shared" si="238"/>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9"/>
        <v>-</v>
      </c>
      <c r="R7567" s="8"/>
      <c r="S7567" s="8"/>
      <c r="T7567" s="8"/>
      <c r="U7567" s="8"/>
      <c r="V7567" s="8"/>
      <c r="W7567" s="8" t="str">
        <f t="shared" si="238"/>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9"/>
        <v>-</v>
      </c>
      <c r="R7568" s="9"/>
      <c r="S7568" s="9"/>
      <c r="T7568" s="9"/>
      <c r="U7568" s="9"/>
      <c r="V7568" s="9"/>
      <c r="W7568" s="9" t="str">
        <f t="shared" si="238"/>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9"/>
        <v>-</v>
      </c>
      <c r="R7569" s="8"/>
      <c r="S7569" s="8"/>
      <c r="T7569" s="8"/>
      <c r="U7569" s="8"/>
      <c r="V7569" s="8"/>
      <c r="W7569" s="8" t="str">
        <f t="shared" si="238"/>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9"/>
        <v>-</v>
      </c>
      <c r="R7570" s="9"/>
      <c r="S7570" s="9"/>
      <c r="T7570" s="9"/>
      <c r="U7570" s="9"/>
      <c r="V7570" s="9"/>
      <c r="W7570" s="9" t="str">
        <f t="shared" si="238"/>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9"/>
        <v>-</v>
      </c>
      <c r="R7571" s="8"/>
      <c r="S7571" s="8"/>
      <c r="T7571" s="8"/>
      <c r="U7571" s="8"/>
      <c r="V7571" s="8"/>
      <c r="W7571" s="8" t="str">
        <f t="shared" si="238"/>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9"/>
        <v>-</v>
      </c>
      <c r="R7572" s="9"/>
      <c r="S7572" s="9"/>
      <c r="T7572" s="9"/>
      <c r="U7572" s="9"/>
      <c r="V7572" s="9"/>
      <c r="W7572" s="9" t="str">
        <f t="shared" si="238"/>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9"/>
        <v>-</v>
      </c>
      <c r="R7573" s="8"/>
      <c r="S7573" s="8"/>
      <c r="T7573" s="8"/>
      <c r="U7573" s="8"/>
      <c r="V7573" s="8"/>
      <c r="W7573" s="8" t="str">
        <f t="shared" si="238"/>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9"/>
        <v>-</v>
      </c>
      <c r="R7574" s="9"/>
      <c r="S7574" s="9"/>
      <c r="T7574" s="9"/>
      <c r="U7574" s="9"/>
      <c r="V7574" s="9"/>
      <c r="W7574" s="9" t="str">
        <f t="shared" si="238"/>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9"/>
        <v>-</v>
      </c>
      <c r="R7575" s="8"/>
      <c r="S7575" s="8"/>
      <c r="T7575" s="8"/>
      <c r="U7575" s="8"/>
      <c r="V7575" s="8"/>
      <c r="W7575" s="8" t="str">
        <f t="shared" si="238"/>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9"/>
        <v>-</v>
      </c>
      <c r="R7576" s="9"/>
      <c r="S7576" s="9"/>
      <c r="T7576" s="9"/>
      <c r="U7576" s="9"/>
      <c r="V7576" s="9"/>
      <c r="W7576" s="9" t="str">
        <f t="shared" si="238"/>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9"/>
        <v>-</v>
      </c>
      <c r="R7577" s="8"/>
      <c r="S7577" s="8"/>
      <c r="T7577" s="8"/>
      <c r="U7577" s="8"/>
      <c r="V7577" s="8"/>
      <c r="W7577" s="8" t="str">
        <f t="shared" si="238"/>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9"/>
        <v>-</v>
      </c>
      <c r="R7578" s="9"/>
      <c r="S7578" s="9"/>
      <c r="T7578" s="9"/>
      <c r="U7578" s="9"/>
      <c r="V7578" s="9"/>
      <c r="W7578" s="9" t="str">
        <f t="shared" si="238"/>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9"/>
        <v>-</v>
      </c>
      <c r="R7579" s="8"/>
      <c r="S7579" s="8"/>
      <c r="T7579" s="8"/>
      <c r="U7579" s="8"/>
      <c r="V7579" s="8"/>
      <c r="W7579" s="8" t="str">
        <f t="shared" si="238"/>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9"/>
        <v>-</v>
      </c>
      <c r="R7580" s="9"/>
      <c r="S7580" s="9"/>
      <c r="T7580" s="9"/>
      <c r="U7580" s="9"/>
      <c r="V7580" s="9"/>
      <c r="W7580" s="9" t="str">
        <f t="shared" si="238"/>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9"/>
        <v>-</v>
      </c>
      <c r="R7581" s="8"/>
      <c r="S7581" s="8"/>
      <c r="T7581" s="8"/>
      <c r="U7581" s="8"/>
      <c r="V7581" s="8"/>
      <c r="W7581" s="8" t="str">
        <f t="shared" si="238"/>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9"/>
        <v>-</v>
      </c>
      <c r="R7582" s="9"/>
      <c r="S7582" s="9"/>
      <c r="T7582" s="9"/>
      <c r="U7582" s="9"/>
      <c r="V7582" s="9"/>
      <c r="W7582" s="9" t="str">
        <f t="shared" si="238"/>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9"/>
        <v>-</v>
      </c>
      <c r="R7583" s="8"/>
      <c r="S7583" s="8"/>
      <c r="T7583" s="8"/>
      <c r="U7583" s="8"/>
      <c r="V7583" s="8"/>
      <c r="W7583" s="8" t="str">
        <f t="shared" si="238"/>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9"/>
        <v>-</v>
      </c>
      <c r="R7584" s="9"/>
      <c r="S7584" s="9"/>
      <c r="T7584" s="9"/>
      <c r="U7584" s="9"/>
      <c r="V7584" s="9"/>
      <c r="W7584" s="9" t="str">
        <f t="shared" si="238"/>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9"/>
        <v>-</v>
      </c>
      <c r="R7585" s="8"/>
      <c r="S7585" s="8"/>
      <c r="T7585" s="8"/>
      <c r="U7585" s="8"/>
      <c r="V7585" s="8"/>
      <c r="W7585" s="8" t="str">
        <f t="shared" si="238"/>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9"/>
        <v>-</v>
      </c>
      <c r="R7586" s="9"/>
      <c r="S7586" s="9"/>
      <c r="T7586" s="9"/>
      <c r="U7586" s="9"/>
      <c r="V7586" s="9"/>
      <c r="W7586" s="9" t="str">
        <f t="shared" si="238"/>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9"/>
        <v>-</v>
      </c>
      <c r="R7587" s="8"/>
      <c r="S7587" s="8"/>
      <c r="T7587" s="8"/>
      <c r="U7587" s="8"/>
      <c r="V7587" s="8"/>
      <c r="W7587" s="8" t="str">
        <f t="shared" si="238"/>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9"/>
        <v>-</v>
      </c>
      <c r="R7588" s="9"/>
      <c r="S7588" s="9"/>
      <c r="T7588" s="9"/>
      <c r="U7588" s="9"/>
      <c r="V7588" s="9"/>
      <c r="W7588" s="9" t="str">
        <f t="shared" si="238"/>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9"/>
        <v>-</v>
      </c>
      <c r="R7589" s="8"/>
      <c r="S7589" s="8"/>
      <c r="T7589" s="8"/>
      <c r="U7589" s="8"/>
      <c r="V7589" s="8"/>
      <c r="W7589" s="8" t="str">
        <f t="shared" si="238"/>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9"/>
        <v>-</v>
      </c>
      <c r="R7590" s="9"/>
      <c r="S7590" s="9"/>
      <c r="T7590" s="9"/>
      <c r="U7590" s="9"/>
      <c r="V7590" s="9"/>
      <c r="W7590" s="9" t="str">
        <f t="shared" si="238"/>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9"/>
        <v>-</v>
      </c>
      <c r="R7591" s="8"/>
      <c r="S7591" s="8"/>
      <c r="T7591" s="8"/>
      <c r="U7591" s="8"/>
      <c r="V7591" s="8"/>
      <c r="W7591" s="8" t="str">
        <f t="shared" si="238"/>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9"/>
        <v>-</v>
      </c>
      <c r="R7592" s="9"/>
      <c r="S7592" s="9"/>
      <c r="T7592" s="9"/>
      <c r="U7592" s="9"/>
      <c r="V7592" s="9"/>
      <c r="W7592" s="9" t="str">
        <f t="shared" si="238"/>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9"/>
        <v>-</v>
      </c>
      <c r="R7593" s="8"/>
      <c r="S7593" s="8"/>
      <c r="T7593" s="8"/>
      <c r="U7593" s="8"/>
      <c r="V7593" s="8"/>
      <c r="W7593" s="8" t="str">
        <f t="shared" si="238"/>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9"/>
        <v>-</v>
      </c>
      <c r="R7594" s="9"/>
      <c r="S7594" s="9"/>
      <c r="T7594" s="9"/>
      <c r="U7594" s="9"/>
      <c r="V7594" s="9"/>
      <c r="W7594" s="9" t="str">
        <f t="shared" si="238"/>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9"/>
        <v>-</v>
      </c>
      <c r="R7595" s="8"/>
      <c r="S7595" s="8"/>
      <c r="T7595" s="8"/>
      <c r="U7595" s="8"/>
      <c r="V7595" s="8"/>
      <c r="W7595" s="8" t="str">
        <f t="shared" si="238"/>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9"/>
        <v>-</v>
      </c>
      <c r="R7596" s="9"/>
      <c r="S7596" s="9"/>
      <c r="T7596" s="9"/>
      <c r="U7596" s="9"/>
      <c r="V7596" s="9"/>
      <c r="W7596" s="9" t="str">
        <f t="shared" si="238"/>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9"/>
        <v>-</v>
      </c>
      <c r="R7597" s="8"/>
      <c r="S7597" s="8"/>
      <c r="T7597" s="8"/>
      <c r="U7597" s="8"/>
      <c r="V7597" s="8"/>
      <c r="W7597" s="8" t="str">
        <f t="shared" si="238"/>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9"/>
        <v>-</v>
      </c>
      <c r="R7598" s="9"/>
      <c r="S7598" s="9"/>
      <c r="T7598" s="9"/>
      <c r="U7598" s="9"/>
      <c r="V7598" s="9"/>
      <c r="W7598" s="9" t="str">
        <f t="shared" si="238"/>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9"/>
        <v>-</v>
      </c>
      <c r="R7599" s="8"/>
      <c r="S7599" s="8"/>
      <c r="T7599" s="8"/>
      <c r="U7599" s="8"/>
      <c r="V7599" s="8"/>
      <c r="W7599" s="8" t="str">
        <f t="shared" si="238"/>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9"/>
        <v>-</v>
      </c>
      <c r="R7600" s="9"/>
      <c r="S7600" s="9"/>
      <c r="T7600" s="9"/>
      <c r="U7600" s="9"/>
      <c r="V7600" s="9"/>
      <c r="W7600" s="9" t="str">
        <f t="shared" si="238"/>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9"/>
        <v>-</v>
      </c>
      <c r="R7601" s="8"/>
      <c r="S7601" s="8"/>
      <c r="T7601" s="8"/>
      <c r="U7601" s="8"/>
      <c r="V7601" s="8"/>
      <c r="W7601" s="8" t="str">
        <f t="shared" si="238"/>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9"/>
        <v>-</v>
      </c>
      <c r="R7602" s="9"/>
      <c r="S7602" s="9"/>
      <c r="T7602" s="9"/>
      <c r="U7602" s="9"/>
      <c r="V7602" s="9"/>
      <c r="W7602" s="9" t="str">
        <f t="shared" si="238"/>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9"/>
        <v>-</v>
      </c>
      <c r="R7603" s="8"/>
      <c r="S7603" s="8"/>
      <c r="T7603" s="8"/>
      <c r="U7603" s="8"/>
      <c r="V7603" s="8"/>
      <c r="W7603" s="8" t="str">
        <f t="shared" si="238"/>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9"/>
        <v>-</v>
      </c>
      <c r="R7604" s="9"/>
      <c r="S7604" s="9"/>
      <c r="T7604" s="9"/>
      <c r="U7604" s="9"/>
      <c r="V7604" s="9"/>
      <c r="W7604" s="9" t="str">
        <f t="shared" si="238"/>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9"/>
        <v>-</v>
      </c>
      <c r="R7605" s="8"/>
      <c r="S7605" s="8"/>
      <c r="T7605" s="8"/>
      <c r="U7605" s="8"/>
      <c r="V7605" s="8"/>
      <c r="W7605" s="8" t="str">
        <f t="shared" si="238"/>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9"/>
        <v>-</v>
      </c>
      <c r="R7606" s="9"/>
      <c r="S7606" s="9"/>
      <c r="T7606" s="9"/>
      <c r="U7606" s="9"/>
      <c r="V7606" s="9"/>
      <c r="W7606" s="9" t="str">
        <f t="shared" si="238"/>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9"/>
        <v>-</v>
      </c>
      <c r="R7607" s="8"/>
      <c r="S7607" s="8"/>
      <c r="T7607" s="8"/>
      <c r="U7607" s="8"/>
      <c r="V7607" s="8"/>
      <c r="W7607" s="8" t="str">
        <f t="shared" si="238"/>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9"/>
        <v>-</v>
      </c>
      <c r="R7608" s="9"/>
      <c r="S7608" s="9"/>
      <c r="T7608" s="9"/>
      <c r="U7608" s="9"/>
      <c r="V7608" s="9"/>
      <c r="W7608" s="9" t="str">
        <f t="shared" si="238"/>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9"/>
        <v>-</v>
      </c>
      <c r="R7609" s="8"/>
      <c r="S7609" s="8"/>
      <c r="T7609" s="8"/>
      <c r="U7609" s="8"/>
      <c r="V7609" s="8"/>
      <c r="W7609" s="8" t="str">
        <f t="shared" si="238"/>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9"/>
        <v>-</v>
      </c>
      <c r="R7610" s="9"/>
      <c r="S7610" s="9"/>
      <c r="T7610" s="9"/>
      <c r="U7610" s="9"/>
      <c r="V7610" s="9"/>
      <c r="W7610" s="9" t="str">
        <f t="shared" si="238"/>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9"/>
        <v>-</v>
      </c>
      <c r="R7611" s="8"/>
      <c r="S7611" s="8"/>
      <c r="T7611" s="8"/>
      <c r="U7611" s="8"/>
      <c r="V7611" s="8"/>
      <c r="W7611" s="8" t="str">
        <f t="shared" si="238"/>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9"/>
        <v>-</v>
      </c>
      <c r="R7612" s="9"/>
      <c r="S7612" s="9"/>
      <c r="T7612" s="9"/>
      <c r="U7612" s="9"/>
      <c r="V7612" s="9"/>
      <c r="W7612" s="9" t="str">
        <f t="shared" si="238"/>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9"/>
        <v>-</v>
      </c>
      <c r="R7613" s="8"/>
      <c r="S7613" s="8"/>
      <c r="T7613" s="8"/>
      <c r="U7613" s="8"/>
      <c r="V7613" s="8"/>
      <c r="W7613" s="8" t="str">
        <f t="shared" si="238"/>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9"/>
        <v>-</v>
      </c>
      <c r="R7614" s="9"/>
      <c r="S7614" s="9"/>
      <c r="T7614" s="9"/>
      <c r="U7614" s="9"/>
      <c r="V7614" s="9"/>
      <c r="W7614" s="9" t="str">
        <f t="shared" si="238"/>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9"/>
        <v>-</v>
      </c>
      <c r="R7615" s="8"/>
      <c r="S7615" s="8"/>
      <c r="T7615" s="8"/>
      <c r="U7615" s="8"/>
      <c r="V7615" s="8"/>
      <c r="W7615" s="8" t="str">
        <f t="shared" si="238"/>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9"/>
        <v>-</v>
      </c>
      <c r="R7616" s="9"/>
      <c r="S7616" s="9"/>
      <c r="T7616" s="9"/>
      <c r="U7616" s="9"/>
      <c r="V7616" s="9"/>
      <c r="W7616" s="9" t="str">
        <f t="shared" si="238"/>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9"/>
        <v>-</v>
      </c>
      <c r="R7617" s="8"/>
      <c r="S7617" s="8"/>
      <c r="T7617" s="8"/>
      <c r="U7617" s="8"/>
      <c r="V7617" s="8"/>
      <c r="W7617" s="8" t="str">
        <f t="shared" si="238"/>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9"/>
        <v>-</v>
      </c>
      <c r="R7618" s="9"/>
      <c r="S7618" s="9"/>
      <c r="T7618" s="9"/>
      <c r="U7618" s="9"/>
      <c r="V7618" s="9"/>
      <c r="W7618" s="9" t="str">
        <f t="shared" si="238"/>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9"/>
        <v>-</v>
      </c>
      <c r="R7619" s="8"/>
      <c r="S7619" s="8"/>
      <c r="T7619" s="8"/>
      <c r="U7619" s="8"/>
      <c r="V7619" s="8"/>
      <c r="W7619" s="8" t="str">
        <f t="shared" si="238"/>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9"/>
        <v>-</v>
      </c>
      <c r="R7620" s="9"/>
      <c r="S7620" s="9"/>
      <c r="T7620" s="9"/>
      <c r="U7620" s="9"/>
      <c r="V7620" s="9"/>
      <c r="W7620" s="9" t="str">
        <f t="shared" si="238"/>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9"/>
        <v>-</v>
      </c>
      <c r="R7621" s="8"/>
      <c r="S7621" s="8"/>
      <c r="T7621" s="8"/>
      <c r="U7621" s="8"/>
      <c r="V7621" s="8"/>
      <c r="W7621" s="8" t="str">
        <f t="shared" ref="W7621:W7684" si="240">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1">IF(B7622&gt;1/1/1900, (IF(R7622="Closed",(DATEDIF(B7622,P7622,"d"))-(DATEDIF(M7622,O7622,"d")),IF(OR(R7622="Pending",ISBLANK(P7622)),TODAY()-B7622))),"-")</f>
        <v>-</v>
      </c>
      <c r="R7622" s="9"/>
      <c r="S7622" s="9"/>
      <c r="T7622" s="9"/>
      <c r="U7622" s="9"/>
      <c r="V7622" s="9"/>
      <c r="W7622" s="9" t="str">
        <f t="shared" si="240"/>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1"/>
        <v>-</v>
      </c>
      <c r="R7623" s="8"/>
      <c r="S7623" s="8"/>
      <c r="T7623" s="8"/>
      <c r="U7623" s="8"/>
      <c r="V7623" s="8"/>
      <c r="W7623" s="8" t="str">
        <f t="shared" si="240"/>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1"/>
        <v>-</v>
      </c>
      <c r="R7624" s="9"/>
      <c r="S7624" s="9"/>
      <c r="T7624" s="9"/>
      <c r="U7624" s="9"/>
      <c r="V7624" s="9"/>
      <c r="W7624" s="9" t="str">
        <f t="shared" si="240"/>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1"/>
        <v>-</v>
      </c>
      <c r="R7625" s="8"/>
      <c r="S7625" s="8"/>
      <c r="T7625" s="8"/>
      <c r="U7625" s="8"/>
      <c r="V7625" s="8"/>
      <c r="W7625" s="8" t="str">
        <f t="shared" si="240"/>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1"/>
        <v>-</v>
      </c>
      <c r="R7626" s="9"/>
      <c r="S7626" s="9"/>
      <c r="T7626" s="9"/>
      <c r="U7626" s="9"/>
      <c r="V7626" s="9"/>
      <c r="W7626" s="9" t="str">
        <f t="shared" si="240"/>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1"/>
        <v>-</v>
      </c>
      <c r="R7627" s="8"/>
      <c r="S7627" s="8"/>
      <c r="T7627" s="8"/>
      <c r="U7627" s="8"/>
      <c r="V7627" s="8"/>
      <c r="W7627" s="8" t="str">
        <f t="shared" si="240"/>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1"/>
        <v>-</v>
      </c>
      <c r="R7628" s="9"/>
      <c r="S7628" s="9"/>
      <c r="T7628" s="9"/>
      <c r="U7628" s="9"/>
      <c r="V7628" s="9"/>
      <c r="W7628" s="9" t="str">
        <f t="shared" si="240"/>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1"/>
        <v>-</v>
      </c>
      <c r="R7629" s="8"/>
      <c r="S7629" s="8"/>
      <c r="T7629" s="8"/>
      <c r="U7629" s="8"/>
      <c r="V7629" s="8"/>
      <c r="W7629" s="8" t="str">
        <f t="shared" si="240"/>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1"/>
        <v>-</v>
      </c>
      <c r="R7630" s="9"/>
      <c r="S7630" s="9"/>
      <c r="T7630" s="9"/>
      <c r="U7630" s="9"/>
      <c r="V7630" s="9"/>
      <c r="W7630" s="9" t="str">
        <f t="shared" si="240"/>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1"/>
        <v>-</v>
      </c>
      <c r="R7631" s="8"/>
      <c r="S7631" s="8"/>
      <c r="T7631" s="8"/>
      <c r="U7631" s="8"/>
      <c r="V7631" s="8"/>
      <c r="W7631" s="8" t="str">
        <f t="shared" si="240"/>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1"/>
        <v>-</v>
      </c>
      <c r="R7632" s="9"/>
      <c r="S7632" s="9"/>
      <c r="T7632" s="9"/>
      <c r="U7632" s="9"/>
      <c r="V7632" s="9"/>
      <c r="W7632" s="9" t="str">
        <f t="shared" si="240"/>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1"/>
        <v>-</v>
      </c>
      <c r="R7633" s="8"/>
      <c r="S7633" s="8"/>
      <c r="T7633" s="8"/>
      <c r="U7633" s="8"/>
      <c r="V7633" s="8"/>
      <c r="W7633" s="8" t="str">
        <f t="shared" si="240"/>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1"/>
        <v>-</v>
      </c>
      <c r="R7634" s="9"/>
      <c r="S7634" s="9"/>
      <c r="T7634" s="9"/>
      <c r="U7634" s="9"/>
      <c r="V7634" s="9"/>
      <c r="W7634" s="9" t="str">
        <f t="shared" si="240"/>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1"/>
        <v>-</v>
      </c>
      <c r="R7635" s="8"/>
      <c r="S7635" s="8"/>
      <c r="T7635" s="8"/>
      <c r="U7635" s="8"/>
      <c r="V7635" s="8"/>
      <c r="W7635" s="8" t="str">
        <f t="shared" si="240"/>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1"/>
        <v>-</v>
      </c>
      <c r="R7636" s="9"/>
      <c r="S7636" s="9"/>
      <c r="T7636" s="9"/>
      <c r="U7636" s="9"/>
      <c r="V7636" s="9"/>
      <c r="W7636" s="9" t="str">
        <f t="shared" si="240"/>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1"/>
        <v>-</v>
      </c>
      <c r="R7637" s="8"/>
      <c r="S7637" s="8"/>
      <c r="T7637" s="8"/>
      <c r="U7637" s="8"/>
      <c r="V7637" s="8"/>
      <c r="W7637" s="8" t="str">
        <f t="shared" si="240"/>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1"/>
        <v>-</v>
      </c>
      <c r="R7638" s="9"/>
      <c r="S7638" s="9"/>
      <c r="T7638" s="9"/>
      <c r="U7638" s="9"/>
      <c r="V7638" s="9"/>
      <c r="W7638" s="9" t="str">
        <f t="shared" si="240"/>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1"/>
        <v>-</v>
      </c>
      <c r="R7639" s="8"/>
      <c r="S7639" s="8"/>
      <c r="T7639" s="8"/>
      <c r="U7639" s="8"/>
      <c r="V7639" s="8"/>
      <c r="W7639" s="8" t="str">
        <f t="shared" si="240"/>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1"/>
        <v>-</v>
      </c>
      <c r="R7640" s="9"/>
      <c r="S7640" s="9"/>
      <c r="T7640" s="9"/>
      <c r="U7640" s="9"/>
      <c r="V7640" s="9"/>
      <c r="W7640" s="9" t="str">
        <f t="shared" si="240"/>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1"/>
        <v>-</v>
      </c>
      <c r="R7641" s="8"/>
      <c r="S7641" s="8"/>
      <c r="T7641" s="8"/>
      <c r="U7641" s="8"/>
      <c r="V7641" s="8"/>
      <c r="W7641" s="8" t="str">
        <f t="shared" si="240"/>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1"/>
        <v>-</v>
      </c>
      <c r="R7642" s="9"/>
      <c r="S7642" s="9"/>
      <c r="T7642" s="9"/>
      <c r="U7642" s="9"/>
      <c r="V7642" s="9"/>
      <c r="W7642" s="9" t="str">
        <f t="shared" si="240"/>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1"/>
        <v>-</v>
      </c>
      <c r="R7643" s="8"/>
      <c r="S7643" s="8"/>
      <c r="T7643" s="8"/>
      <c r="U7643" s="8"/>
      <c r="V7643" s="8"/>
      <c r="W7643" s="8" t="str">
        <f t="shared" si="240"/>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1"/>
        <v>-</v>
      </c>
      <c r="R7644" s="9"/>
      <c r="S7644" s="9"/>
      <c r="T7644" s="9"/>
      <c r="U7644" s="9"/>
      <c r="V7644" s="9"/>
      <c r="W7644" s="9" t="str">
        <f t="shared" si="240"/>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1"/>
        <v>-</v>
      </c>
      <c r="R7645" s="8"/>
      <c r="S7645" s="8"/>
      <c r="T7645" s="8"/>
      <c r="U7645" s="8"/>
      <c r="V7645" s="8"/>
      <c r="W7645" s="8" t="str">
        <f t="shared" si="240"/>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1"/>
        <v>-</v>
      </c>
      <c r="R7646" s="9"/>
      <c r="S7646" s="9"/>
      <c r="T7646" s="9"/>
      <c r="U7646" s="9"/>
      <c r="V7646" s="9"/>
      <c r="W7646" s="9" t="str">
        <f t="shared" si="240"/>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1"/>
        <v>-</v>
      </c>
      <c r="R7647" s="8"/>
      <c r="S7647" s="8"/>
      <c r="T7647" s="8"/>
      <c r="U7647" s="8"/>
      <c r="V7647" s="8"/>
      <c r="W7647" s="8" t="str">
        <f t="shared" si="240"/>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1"/>
        <v>-</v>
      </c>
      <c r="R7648" s="9"/>
      <c r="S7648" s="9"/>
      <c r="T7648" s="9"/>
      <c r="U7648" s="9"/>
      <c r="V7648" s="9"/>
      <c r="W7648" s="9" t="str">
        <f t="shared" si="240"/>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1"/>
        <v>-</v>
      </c>
      <c r="R7649" s="8"/>
      <c r="S7649" s="8"/>
      <c r="T7649" s="8"/>
      <c r="U7649" s="8"/>
      <c r="V7649" s="8"/>
      <c r="W7649" s="8" t="str">
        <f t="shared" si="240"/>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1"/>
        <v>-</v>
      </c>
      <c r="R7650" s="9"/>
      <c r="S7650" s="9"/>
      <c r="T7650" s="9"/>
      <c r="U7650" s="9"/>
      <c r="V7650" s="9"/>
      <c r="W7650" s="9" t="str">
        <f t="shared" si="240"/>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1"/>
        <v>-</v>
      </c>
      <c r="R7651" s="8"/>
      <c r="S7651" s="8"/>
      <c r="T7651" s="8"/>
      <c r="U7651" s="8"/>
      <c r="V7651" s="8"/>
      <c r="W7651" s="8" t="str">
        <f t="shared" si="240"/>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1"/>
        <v>-</v>
      </c>
      <c r="R7652" s="9"/>
      <c r="S7652" s="9"/>
      <c r="T7652" s="9"/>
      <c r="U7652" s="9"/>
      <c r="V7652" s="9"/>
      <c r="W7652" s="9" t="str">
        <f t="shared" si="240"/>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1"/>
        <v>-</v>
      </c>
      <c r="R7653" s="8"/>
      <c r="S7653" s="8"/>
      <c r="T7653" s="8"/>
      <c r="U7653" s="8"/>
      <c r="V7653" s="8"/>
      <c r="W7653" s="8" t="str">
        <f t="shared" si="240"/>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1"/>
        <v>-</v>
      </c>
      <c r="R7654" s="9"/>
      <c r="S7654" s="9"/>
      <c r="T7654" s="9"/>
      <c r="U7654" s="9"/>
      <c r="V7654" s="9"/>
      <c r="W7654" s="9" t="str">
        <f t="shared" si="240"/>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1"/>
        <v>-</v>
      </c>
      <c r="R7655" s="8"/>
      <c r="S7655" s="8"/>
      <c r="T7655" s="8"/>
      <c r="U7655" s="8"/>
      <c r="V7655" s="8"/>
      <c r="W7655" s="8" t="str">
        <f t="shared" si="240"/>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1"/>
        <v>-</v>
      </c>
      <c r="R7656" s="9"/>
      <c r="S7656" s="9"/>
      <c r="T7656" s="9"/>
      <c r="U7656" s="9"/>
      <c r="V7656" s="9"/>
      <c r="W7656" s="9" t="str">
        <f t="shared" si="240"/>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1"/>
        <v>-</v>
      </c>
      <c r="R7657" s="8"/>
      <c r="S7657" s="8"/>
      <c r="T7657" s="8"/>
      <c r="U7657" s="8"/>
      <c r="V7657" s="8"/>
      <c r="W7657" s="8" t="str">
        <f t="shared" si="240"/>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1"/>
        <v>-</v>
      </c>
      <c r="R7658" s="9"/>
      <c r="S7658" s="9"/>
      <c r="T7658" s="9"/>
      <c r="U7658" s="9"/>
      <c r="V7658" s="9"/>
      <c r="W7658" s="9" t="str">
        <f t="shared" si="240"/>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1"/>
        <v>-</v>
      </c>
      <c r="R7659" s="8"/>
      <c r="S7659" s="8"/>
      <c r="T7659" s="8"/>
      <c r="U7659" s="8"/>
      <c r="V7659" s="8"/>
      <c r="W7659" s="8" t="str">
        <f t="shared" si="240"/>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1"/>
        <v>-</v>
      </c>
      <c r="R7660" s="9"/>
      <c r="S7660" s="9"/>
      <c r="T7660" s="9"/>
      <c r="U7660" s="9"/>
      <c r="V7660" s="9"/>
      <c r="W7660" s="9" t="str">
        <f t="shared" si="240"/>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1"/>
        <v>-</v>
      </c>
      <c r="R7661" s="8"/>
      <c r="S7661" s="8"/>
      <c r="T7661" s="8"/>
      <c r="U7661" s="8"/>
      <c r="V7661" s="8"/>
      <c r="W7661" s="8" t="str">
        <f t="shared" si="240"/>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1"/>
        <v>-</v>
      </c>
      <c r="R7662" s="9"/>
      <c r="S7662" s="9"/>
      <c r="T7662" s="9"/>
      <c r="U7662" s="9"/>
      <c r="V7662" s="9"/>
      <c r="W7662" s="9" t="str">
        <f t="shared" si="240"/>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1"/>
        <v>-</v>
      </c>
      <c r="R7663" s="8"/>
      <c r="S7663" s="8"/>
      <c r="T7663" s="8"/>
      <c r="U7663" s="8"/>
      <c r="V7663" s="8"/>
      <c r="W7663" s="8" t="str">
        <f t="shared" si="240"/>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1"/>
        <v>-</v>
      </c>
      <c r="R7664" s="9"/>
      <c r="S7664" s="9"/>
      <c r="T7664" s="9"/>
      <c r="U7664" s="9"/>
      <c r="V7664" s="9"/>
      <c r="W7664" s="9" t="str">
        <f t="shared" si="240"/>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1"/>
        <v>-</v>
      </c>
      <c r="R7665" s="8"/>
      <c r="S7665" s="8"/>
      <c r="T7665" s="8"/>
      <c r="U7665" s="8"/>
      <c r="V7665" s="8"/>
      <c r="W7665" s="8" t="str">
        <f t="shared" si="240"/>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1"/>
        <v>-</v>
      </c>
      <c r="R7666" s="9"/>
      <c r="S7666" s="9"/>
      <c r="T7666" s="9"/>
      <c r="U7666" s="9"/>
      <c r="V7666" s="9"/>
      <c r="W7666" s="9" t="str">
        <f t="shared" si="240"/>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1"/>
        <v>-</v>
      </c>
      <c r="R7667" s="8"/>
      <c r="S7667" s="8"/>
      <c r="T7667" s="8"/>
      <c r="U7667" s="8"/>
      <c r="V7667" s="8"/>
      <c r="W7667" s="8" t="str">
        <f t="shared" si="240"/>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1"/>
        <v>-</v>
      </c>
      <c r="R7668" s="9"/>
      <c r="S7668" s="9"/>
      <c r="T7668" s="9"/>
      <c r="U7668" s="9"/>
      <c r="V7668" s="9"/>
      <c r="W7668" s="9" t="str">
        <f t="shared" si="240"/>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1"/>
        <v>-</v>
      </c>
      <c r="R7669" s="8"/>
      <c r="S7669" s="8"/>
      <c r="T7669" s="8"/>
      <c r="U7669" s="8"/>
      <c r="V7669" s="8"/>
      <c r="W7669" s="8" t="str">
        <f t="shared" si="240"/>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1"/>
        <v>-</v>
      </c>
      <c r="R7670" s="9"/>
      <c r="S7670" s="9"/>
      <c r="T7670" s="9"/>
      <c r="U7670" s="9"/>
      <c r="V7670" s="9"/>
      <c r="W7670" s="9" t="str">
        <f t="shared" si="240"/>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1"/>
        <v>-</v>
      </c>
      <c r="R7671" s="8"/>
      <c r="S7671" s="8"/>
      <c r="T7671" s="8"/>
      <c r="U7671" s="8"/>
      <c r="V7671" s="8"/>
      <c r="W7671" s="8" t="str">
        <f t="shared" si="240"/>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1"/>
        <v>-</v>
      </c>
      <c r="R7672" s="9"/>
      <c r="S7672" s="9"/>
      <c r="T7672" s="9"/>
      <c r="U7672" s="9"/>
      <c r="V7672" s="9"/>
      <c r="W7672" s="9" t="str">
        <f t="shared" si="240"/>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1"/>
        <v>-</v>
      </c>
      <c r="R7673" s="8"/>
      <c r="S7673" s="8"/>
      <c r="T7673" s="8"/>
      <c r="U7673" s="8"/>
      <c r="V7673" s="8"/>
      <c r="W7673" s="8" t="str">
        <f t="shared" si="240"/>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1"/>
        <v>-</v>
      </c>
      <c r="R7674" s="9"/>
      <c r="S7674" s="9"/>
      <c r="T7674" s="9"/>
      <c r="U7674" s="9"/>
      <c r="V7674" s="9"/>
      <c r="W7674" s="9" t="str">
        <f t="shared" si="240"/>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1"/>
        <v>-</v>
      </c>
      <c r="R7675" s="8"/>
      <c r="S7675" s="8"/>
      <c r="T7675" s="8"/>
      <c r="U7675" s="8"/>
      <c r="V7675" s="8"/>
      <c r="W7675" s="8" t="str">
        <f t="shared" si="240"/>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1"/>
        <v>-</v>
      </c>
      <c r="R7676" s="9"/>
      <c r="S7676" s="9"/>
      <c r="T7676" s="9"/>
      <c r="U7676" s="9"/>
      <c r="V7676" s="9"/>
      <c r="W7676" s="9" t="str">
        <f t="shared" si="240"/>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1"/>
        <v>-</v>
      </c>
      <c r="R7677" s="8"/>
      <c r="S7677" s="8"/>
      <c r="T7677" s="8"/>
      <c r="U7677" s="8"/>
      <c r="V7677" s="8"/>
      <c r="W7677" s="8" t="str">
        <f t="shared" si="240"/>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1"/>
        <v>-</v>
      </c>
      <c r="R7678" s="9"/>
      <c r="S7678" s="9"/>
      <c r="T7678" s="9"/>
      <c r="U7678" s="9"/>
      <c r="V7678" s="9"/>
      <c r="W7678" s="9" t="str">
        <f t="shared" si="240"/>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1"/>
        <v>-</v>
      </c>
      <c r="R7679" s="8"/>
      <c r="S7679" s="8"/>
      <c r="T7679" s="8"/>
      <c r="U7679" s="8"/>
      <c r="V7679" s="8"/>
      <c r="W7679" s="8" t="str">
        <f t="shared" si="240"/>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1"/>
        <v>-</v>
      </c>
      <c r="R7680" s="9"/>
      <c r="S7680" s="9"/>
      <c r="T7680" s="9"/>
      <c r="U7680" s="9"/>
      <c r="V7680" s="9"/>
      <c r="W7680" s="9" t="str">
        <f t="shared" si="240"/>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1"/>
        <v>-</v>
      </c>
      <c r="R7681" s="8"/>
      <c r="S7681" s="8"/>
      <c r="T7681" s="8"/>
      <c r="U7681" s="8"/>
      <c r="V7681" s="8"/>
      <c r="W7681" s="8" t="str">
        <f t="shared" si="240"/>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1"/>
        <v>-</v>
      </c>
      <c r="R7682" s="9"/>
      <c r="S7682" s="9"/>
      <c r="T7682" s="9"/>
      <c r="U7682" s="9"/>
      <c r="V7682" s="9"/>
      <c r="W7682" s="9" t="str">
        <f t="shared" si="240"/>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1"/>
        <v>-</v>
      </c>
      <c r="R7683" s="8"/>
      <c r="S7683" s="8"/>
      <c r="T7683" s="8"/>
      <c r="U7683" s="8"/>
      <c r="V7683" s="8"/>
      <c r="W7683" s="8" t="str">
        <f t="shared" si="240"/>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1"/>
        <v>-</v>
      </c>
      <c r="R7684" s="9"/>
      <c r="S7684" s="9"/>
      <c r="T7684" s="9"/>
      <c r="U7684" s="9"/>
      <c r="V7684" s="9"/>
      <c r="W7684" s="9" t="str">
        <f t="shared" si="240"/>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1"/>
        <v>-</v>
      </c>
      <c r="R7685" s="8"/>
      <c r="S7685" s="8"/>
      <c r="T7685" s="8"/>
      <c r="U7685" s="8"/>
      <c r="V7685" s="8"/>
      <c r="W7685" s="8" t="str">
        <f t="shared" ref="W7685:W7748" si="242">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3">IF(B7686&gt;1/1/1900, (IF(R7686="Closed",(DATEDIF(B7686,P7686,"d"))-(DATEDIF(M7686,O7686,"d")),IF(OR(R7686="Pending",ISBLANK(P7686)),TODAY()-B7686))),"-")</f>
        <v>-</v>
      </c>
      <c r="R7686" s="9"/>
      <c r="S7686" s="9"/>
      <c r="T7686" s="9"/>
      <c r="U7686" s="9"/>
      <c r="V7686" s="9"/>
      <c r="W7686" s="9" t="str">
        <f t="shared" si="242"/>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3"/>
        <v>-</v>
      </c>
      <c r="R7687" s="8"/>
      <c r="S7687" s="8"/>
      <c r="T7687" s="8"/>
      <c r="U7687" s="8"/>
      <c r="V7687" s="8"/>
      <c r="W7687" s="8" t="str">
        <f t="shared" si="242"/>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3"/>
        <v>-</v>
      </c>
      <c r="R7688" s="9"/>
      <c r="S7688" s="9"/>
      <c r="T7688" s="9"/>
      <c r="U7688" s="9"/>
      <c r="V7688" s="9"/>
      <c r="W7688" s="9" t="str">
        <f t="shared" si="242"/>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3"/>
        <v>-</v>
      </c>
      <c r="R7689" s="8"/>
      <c r="S7689" s="8"/>
      <c r="T7689" s="8"/>
      <c r="U7689" s="8"/>
      <c r="V7689" s="8"/>
      <c r="W7689" s="8" t="str">
        <f t="shared" si="242"/>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3"/>
        <v>-</v>
      </c>
      <c r="R7690" s="9"/>
      <c r="S7690" s="9"/>
      <c r="T7690" s="9"/>
      <c r="U7690" s="9"/>
      <c r="V7690" s="9"/>
      <c r="W7690" s="9" t="str">
        <f t="shared" si="242"/>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3"/>
        <v>-</v>
      </c>
      <c r="R7691" s="8"/>
      <c r="S7691" s="8"/>
      <c r="T7691" s="8"/>
      <c r="U7691" s="8"/>
      <c r="V7691" s="8"/>
      <c r="W7691" s="8" t="str">
        <f t="shared" si="242"/>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3"/>
        <v>-</v>
      </c>
      <c r="R7692" s="9"/>
      <c r="S7692" s="9"/>
      <c r="T7692" s="9"/>
      <c r="U7692" s="9"/>
      <c r="V7692" s="9"/>
      <c r="W7692" s="9" t="str">
        <f t="shared" si="242"/>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3"/>
        <v>-</v>
      </c>
      <c r="R7693" s="8"/>
      <c r="S7693" s="8"/>
      <c r="T7693" s="8"/>
      <c r="U7693" s="8"/>
      <c r="V7693" s="8"/>
      <c r="W7693" s="8" t="str">
        <f t="shared" si="242"/>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3"/>
        <v>-</v>
      </c>
      <c r="R7694" s="9"/>
      <c r="S7694" s="9"/>
      <c r="T7694" s="9"/>
      <c r="U7694" s="9"/>
      <c r="V7694" s="9"/>
      <c r="W7694" s="9" t="str">
        <f t="shared" si="242"/>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3"/>
        <v>-</v>
      </c>
      <c r="R7695" s="8"/>
      <c r="S7695" s="8"/>
      <c r="T7695" s="8"/>
      <c r="U7695" s="8"/>
      <c r="V7695" s="8"/>
      <c r="W7695" s="8" t="str">
        <f t="shared" si="242"/>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3"/>
        <v>-</v>
      </c>
      <c r="R7696" s="9"/>
      <c r="S7696" s="9"/>
      <c r="T7696" s="9"/>
      <c r="U7696" s="9"/>
      <c r="V7696" s="9"/>
      <c r="W7696" s="9" t="str">
        <f t="shared" si="242"/>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3"/>
        <v>-</v>
      </c>
      <c r="R7697" s="8"/>
      <c r="S7697" s="8"/>
      <c r="T7697" s="8"/>
      <c r="U7697" s="8"/>
      <c r="V7697" s="8"/>
      <c r="W7697" s="8" t="str">
        <f t="shared" si="242"/>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3"/>
        <v>-</v>
      </c>
      <c r="R7698" s="9"/>
      <c r="S7698" s="9"/>
      <c r="T7698" s="9"/>
      <c r="U7698" s="9"/>
      <c r="V7698" s="9"/>
      <c r="W7698" s="9" t="str">
        <f t="shared" si="242"/>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3"/>
        <v>-</v>
      </c>
      <c r="R7699" s="8"/>
      <c r="S7699" s="8"/>
      <c r="T7699" s="8"/>
      <c r="U7699" s="8"/>
      <c r="V7699" s="8"/>
      <c r="W7699" s="8" t="str">
        <f t="shared" si="242"/>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3"/>
        <v>-</v>
      </c>
      <c r="R7700" s="9"/>
      <c r="S7700" s="9"/>
      <c r="T7700" s="9"/>
      <c r="U7700" s="9"/>
      <c r="V7700" s="9"/>
      <c r="W7700" s="9" t="str">
        <f t="shared" si="242"/>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3"/>
        <v>-</v>
      </c>
      <c r="R7701" s="8"/>
      <c r="S7701" s="8"/>
      <c r="T7701" s="8"/>
      <c r="U7701" s="8"/>
      <c r="V7701" s="8"/>
      <c r="W7701" s="8" t="str">
        <f t="shared" si="242"/>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3"/>
        <v>-</v>
      </c>
      <c r="R7702" s="9"/>
      <c r="S7702" s="9"/>
      <c r="T7702" s="9"/>
      <c r="U7702" s="9"/>
      <c r="V7702" s="9"/>
      <c r="W7702" s="9" t="str">
        <f t="shared" si="242"/>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3"/>
        <v>-</v>
      </c>
      <c r="R7703" s="8"/>
      <c r="S7703" s="8"/>
      <c r="T7703" s="8"/>
      <c r="U7703" s="8"/>
      <c r="V7703" s="8"/>
      <c r="W7703" s="8" t="str">
        <f t="shared" si="242"/>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3"/>
        <v>-</v>
      </c>
      <c r="R7704" s="9"/>
      <c r="S7704" s="9"/>
      <c r="T7704" s="9"/>
      <c r="U7704" s="9"/>
      <c r="V7704" s="9"/>
      <c r="W7704" s="9" t="str">
        <f t="shared" si="242"/>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3"/>
        <v>-</v>
      </c>
      <c r="R7705" s="8"/>
      <c r="S7705" s="8"/>
      <c r="T7705" s="8"/>
      <c r="U7705" s="8"/>
      <c r="V7705" s="8"/>
      <c r="W7705" s="8" t="str">
        <f t="shared" si="242"/>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3"/>
        <v>-</v>
      </c>
      <c r="R7706" s="9"/>
      <c r="S7706" s="9"/>
      <c r="T7706" s="9"/>
      <c r="U7706" s="9"/>
      <c r="V7706" s="9"/>
      <c r="W7706" s="9" t="str">
        <f t="shared" si="242"/>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3"/>
        <v>-</v>
      </c>
      <c r="R7707" s="8"/>
      <c r="S7707" s="8"/>
      <c r="T7707" s="8"/>
      <c r="U7707" s="8"/>
      <c r="V7707" s="8"/>
      <c r="W7707" s="8" t="str">
        <f t="shared" si="242"/>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3"/>
        <v>-</v>
      </c>
      <c r="R7708" s="9"/>
      <c r="S7708" s="9"/>
      <c r="T7708" s="9"/>
      <c r="U7708" s="9"/>
      <c r="V7708" s="9"/>
      <c r="W7708" s="9" t="str">
        <f t="shared" si="242"/>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3"/>
        <v>-</v>
      </c>
      <c r="R7709" s="8"/>
      <c r="S7709" s="8"/>
      <c r="T7709" s="8"/>
      <c r="U7709" s="8"/>
      <c r="V7709" s="8"/>
      <c r="W7709" s="8" t="str">
        <f t="shared" si="242"/>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3"/>
        <v>-</v>
      </c>
      <c r="R7710" s="9"/>
      <c r="S7710" s="9"/>
      <c r="T7710" s="9"/>
      <c r="U7710" s="9"/>
      <c r="V7710" s="9"/>
      <c r="W7710" s="9" t="str">
        <f t="shared" si="242"/>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3"/>
        <v>-</v>
      </c>
      <c r="R7711" s="8"/>
      <c r="S7711" s="8"/>
      <c r="T7711" s="8"/>
      <c r="U7711" s="8"/>
      <c r="V7711" s="8"/>
      <c r="W7711" s="8" t="str">
        <f t="shared" si="242"/>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3"/>
        <v>-</v>
      </c>
      <c r="R7712" s="9"/>
      <c r="S7712" s="9"/>
      <c r="T7712" s="9"/>
      <c r="U7712" s="9"/>
      <c r="V7712" s="9"/>
      <c r="W7712" s="9" t="str">
        <f t="shared" si="242"/>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3"/>
        <v>-</v>
      </c>
      <c r="R7713" s="8"/>
      <c r="S7713" s="8"/>
      <c r="T7713" s="8"/>
      <c r="U7713" s="8"/>
      <c r="V7713" s="8"/>
      <c r="W7713" s="8" t="str">
        <f t="shared" si="242"/>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3"/>
        <v>-</v>
      </c>
      <c r="R7714" s="9"/>
      <c r="S7714" s="9"/>
      <c r="T7714" s="9"/>
      <c r="U7714" s="9"/>
      <c r="V7714" s="9"/>
      <c r="W7714" s="9" t="str">
        <f t="shared" si="242"/>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3"/>
        <v>-</v>
      </c>
      <c r="R7715" s="8"/>
      <c r="S7715" s="8"/>
      <c r="T7715" s="8"/>
      <c r="U7715" s="8"/>
      <c r="V7715" s="8"/>
      <c r="W7715" s="8" t="str">
        <f t="shared" si="242"/>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3"/>
        <v>-</v>
      </c>
      <c r="R7716" s="9"/>
      <c r="S7716" s="9"/>
      <c r="T7716" s="9"/>
      <c r="U7716" s="9"/>
      <c r="V7716" s="9"/>
      <c r="W7716" s="9" t="str">
        <f t="shared" si="242"/>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3"/>
        <v>-</v>
      </c>
      <c r="R7717" s="8"/>
      <c r="S7717" s="8"/>
      <c r="T7717" s="8"/>
      <c r="U7717" s="8"/>
      <c r="V7717" s="8"/>
      <c r="W7717" s="8" t="str">
        <f t="shared" si="242"/>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3"/>
        <v>-</v>
      </c>
      <c r="R7718" s="9"/>
      <c r="S7718" s="9"/>
      <c r="T7718" s="9"/>
      <c r="U7718" s="9"/>
      <c r="V7718" s="9"/>
      <c r="W7718" s="9" t="str">
        <f t="shared" si="242"/>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3"/>
        <v>-</v>
      </c>
      <c r="R7719" s="8"/>
      <c r="S7719" s="8"/>
      <c r="T7719" s="8"/>
      <c r="U7719" s="8"/>
      <c r="V7719" s="8"/>
      <c r="W7719" s="8" t="str">
        <f t="shared" si="242"/>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3"/>
        <v>-</v>
      </c>
      <c r="R7720" s="9"/>
      <c r="S7720" s="9"/>
      <c r="T7720" s="9"/>
      <c r="U7720" s="9"/>
      <c r="V7720" s="9"/>
      <c r="W7720" s="9" t="str">
        <f t="shared" si="242"/>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3"/>
        <v>-</v>
      </c>
      <c r="R7721" s="8"/>
      <c r="S7721" s="8"/>
      <c r="T7721" s="8"/>
      <c r="U7721" s="8"/>
      <c r="V7721" s="8"/>
      <c r="W7721" s="8" t="str">
        <f t="shared" si="242"/>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3"/>
        <v>-</v>
      </c>
      <c r="R7722" s="9"/>
      <c r="S7722" s="9"/>
      <c r="T7722" s="9"/>
      <c r="U7722" s="9"/>
      <c r="V7722" s="9"/>
      <c r="W7722" s="9" t="str">
        <f t="shared" si="242"/>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3"/>
        <v>-</v>
      </c>
      <c r="R7723" s="8"/>
      <c r="S7723" s="8"/>
      <c r="T7723" s="8"/>
      <c r="U7723" s="8"/>
      <c r="V7723" s="8"/>
      <c r="W7723" s="8" t="str">
        <f t="shared" si="242"/>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3"/>
        <v>-</v>
      </c>
      <c r="R7724" s="9"/>
      <c r="S7724" s="9"/>
      <c r="T7724" s="9"/>
      <c r="U7724" s="9"/>
      <c r="V7724" s="9"/>
      <c r="W7724" s="9" t="str">
        <f t="shared" si="242"/>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3"/>
        <v>-</v>
      </c>
      <c r="R7725" s="8"/>
      <c r="S7725" s="8"/>
      <c r="T7725" s="8"/>
      <c r="U7725" s="8"/>
      <c r="V7725" s="8"/>
      <c r="W7725" s="8" t="str">
        <f t="shared" si="242"/>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3"/>
        <v>-</v>
      </c>
      <c r="R7726" s="9"/>
      <c r="S7726" s="9"/>
      <c r="T7726" s="9"/>
      <c r="U7726" s="9"/>
      <c r="V7726" s="9"/>
      <c r="W7726" s="9" t="str">
        <f t="shared" si="242"/>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3"/>
        <v>-</v>
      </c>
      <c r="R7727" s="8"/>
      <c r="S7727" s="8"/>
      <c r="T7727" s="8"/>
      <c r="U7727" s="8"/>
      <c r="V7727" s="8"/>
      <c r="W7727" s="8" t="str">
        <f t="shared" si="242"/>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3"/>
        <v>-</v>
      </c>
      <c r="R7728" s="9"/>
      <c r="S7728" s="9"/>
      <c r="T7728" s="9"/>
      <c r="U7728" s="9"/>
      <c r="V7728" s="9"/>
      <c r="W7728" s="9" t="str">
        <f t="shared" si="242"/>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3"/>
        <v>-</v>
      </c>
      <c r="R7729" s="8"/>
      <c r="S7729" s="8"/>
      <c r="T7729" s="8"/>
      <c r="U7729" s="8"/>
      <c r="V7729" s="8"/>
      <c r="W7729" s="8" t="str">
        <f t="shared" si="242"/>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3"/>
        <v>-</v>
      </c>
      <c r="R7730" s="9"/>
      <c r="S7730" s="9"/>
      <c r="T7730" s="9"/>
      <c r="U7730" s="9"/>
      <c r="V7730" s="9"/>
      <c r="W7730" s="9" t="str">
        <f t="shared" si="242"/>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3"/>
        <v>-</v>
      </c>
      <c r="R7731" s="8"/>
      <c r="S7731" s="8"/>
      <c r="T7731" s="8"/>
      <c r="U7731" s="8"/>
      <c r="V7731" s="8"/>
      <c r="W7731" s="8" t="str">
        <f t="shared" si="242"/>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3"/>
        <v>-</v>
      </c>
      <c r="R7732" s="9"/>
      <c r="S7732" s="9"/>
      <c r="T7732" s="9"/>
      <c r="U7732" s="9"/>
      <c r="V7732" s="9"/>
      <c r="W7732" s="9" t="str">
        <f t="shared" si="242"/>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3"/>
        <v>-</v>
      </c>
      <c r="R7733" s="8"/>
      <c r="S7733" s="8"/>
      <c r="T7733" s="8"/>
      <c r="U7733" s="8"/>
      <c r="V7733" s="8"/>
      <c r="W7733" s="8" t="str">
        <f t="shared" si="242"/>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3"/>
        <v>-</v>
      </c>
      <c r="R7734" s="9"/>
      <c r="S7734" s="9"/>
      <c r="T7734" s="9"/>
      <c r="U7734" s="9"/>
      <c r="V7734" s="9"/>
      <c r="W7734" s="9" t="str">
        <f t="shared" si="242"/>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3"/>
        <v>-</v>
      </c>
      <c r="R7735" s="8"/>
      <c r="S7735" s="8"/>
      <c r="T7735" s="8"/>
      <c r="U7735" s="8"/>
      <c r="V7735" s="8"/>
      <c r="W7735" s="8" t="str">
        <f t="shared" si="242"/>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3"/>
        <v>-</v>
      </c>
      <c r="R7736" s="9"/>
      <c r="S7736" s="9"/>
      <c r="T7736" s="9"/>
      <c r="U7736" s="9"/>
      <c r="V7736" s="9"/>
      <c r="W7736" s="9" t="str">
        <f t="shared" si="242"/>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3"/>
        <v>-</v>
      </c>
      <c r="R7737" s="8"/>
      <c r="S7737" s="8"/>
      <c r="T7737" s="8"/>
      <c r="U7737" s="8"/>
      <c r="V7737" s="8"/>
      <c r="W7737" s="8" t="str">
        <f t="shared" si="242"/>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3"/>
        <v>-</v>
      </c>
      <c r="R7738" s="9"/>
      <c r="S7738" s="9"/>
      <c r="T7738" s="9"/>
      <c r="U7738" s="9"/>
      <c r="V7738" s="9"/>
      <c r="W7738" s="9" t="str">
        <f t="shared" si="242"/>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3"/>
        <v>-</v>
      </c>
      <c r="R7739" s="8"/>
      <c r="S7739" s="8"/>
      <c r="T7739" s="8"/>
      <c r="U7739" s="8"/>
      <c r="V7739" s="8"/>
      <c r="W7739" s="8" t="str">
        <f t="shared" si="242"/>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3"/>
        <v>-</v>
      </c>
      <c r="R7740" s="9"/>
      <c r="S7740" s="9"/>
      <c r="T7740" s="9"/>
      <c r="U7740" s="9"/>
      <c r="V7740" s="9"/>
      <c r="W7740" s="9" t="str">
        <f t="shared" si="242"/>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3"/>
        <v>-</v>
      </c>
      <c r="R7741" s="8"/>
      <c r="S7741" s="8"/>
      <c r="T7741" s="8"/>
      <c r="U7741" s="8"/>
      <c r="V7741" s="8"/>
      <c r="W7741" s="8" t="str">
        <f t="shared" si="242"/>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3"/>
        <v>-</v>
      </c>
      <c r="R7742" s="9"/>
      <c r="S7742" s="9"/>
      <c r="T7742" s="9"/>
      <c r="U7742" s="9"/>
      <c r="V7742" s="9"/>
      <c r="W7742" s="9" t="str">
        <f t="shared" si="242"/>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3"/>
        <v>-</v>
      </c>
      <c r="R7743" s="8"/>
      <c r="S7743" s="8"/>
      <c r="T7743" s="8"/>
      <c r="U7743" s="8"/>
      <c r="V7743" s="8"/>
      <c r="W7743" s="8" t="str">
        <f t="shared" si="242"/>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3"/>
        <v>-</v>
      </c>
      <c r="R7744" s="9"/>
      <c r="S7744" s="9"/>
      <c r="T7744" s="9"/>
      <c r="U7744" s="9"/>
      <c r="V7744" s="9"/>
      <c r="W7744" s="9" t="str">
        <f t="shared" si="242"/>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3"/>
        <v>-</v>
      </c>
      <c r="R7745" s="8"/>
      <c r="S7745" s="8"/>
      <c r="T7745" s="8"/>
      <c r="U7745" s="8"/>
      <c r="V7745" s="8"/>
      <c r="W7745" s="8" t="str">
        <f t="shared" si="242"/>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3"/>
        <v>-</v>
      </c>
      <c r="R7746" s="9"/>
      <c r="S7746" s="9"/>
      <c r="T7746" s="9"/>
      <c r="U7746" s="9"/>
      <c r="V7746" s="9"/>
      <c r="W7746" s="9" t="str">
        <f t="shared" si="242"/>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3"/>
        <v>-</v>
      </c>
      <c r="R7747" s="8"/>
      <c r="S7747" s="8"/>
      <c r="T7747" s="8"/>
      <c r="U7747" s="8"/>
      <c r="V7747" s="8"/>
      <c r="W7747" s="8" t="str">
        <f t="shared" si="242"/>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3"/>
        <v>-</v>
      </c>
      <c r="R7748" s="9"/>
      <c r="S7748" s="9"/>
      <c r="T7748" s="9"/>
      <c r="U7748" s="9"/>
      <c r="V7748" s="9"/>
      <c r="W7748" s="9" t="str">
        <f t="shared" si="242"/>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3"/>
        <v>-</v>
      </c>
      <c r="R7749" s="8"/>
      <c r="S7749" s="8"/>
      <c r="T7749" s="8"/>
      <c r="U7749" s="8"/>
      <c r="V7749" s="8"/>
      <c r="W7749" s="8" t="str">
        <f t="shared" ref="W7749:W7812" si="244">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5">IF(B7750&gt;1/1/1900, (IF(R7750="Closed",(DATEDIF(B7750,P7750,"d"))-(DATEDIF(M7750,O7750,"d")),IF(OR(R7750="Pending",ISBLANK(P7750)),TODAY()-B7750))),"-")</f>
        <v>-</v>
      </c>
      <c r="R7750" s="9"/>
      <c r="S7750" s="9"/>
      <c r="T7750" s="9"/>
      <c r="U7750" s="9"/>
      <c r="V7750" s="9"/>
      <c r="W7750" s="9" t="str">
        <f t="shared" si="244"/>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5"/>
        <v>-</v>
      </c>
      <c r="R7751" s="8"/>
      <c r="S7751" s="8"/>
      <c r="T7751" s="8"/>
      <c r="U7751" s="8"/>
      <c r="V7751" s="8"/>
      <c r="W7751" s="8" t="str">
        <f t="shared" si="244"/>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5"/>
        <v>-</v>
      </c>
      <c r="R7752" s="9"/>
      <c r="S7752" s="9"/>
      <c r="T7752" s="9"/>
      <c r="U7752" s="9"/>
      <c r="V7752" s="9"/>
      <c r="W7752" s="9" t="str">
        <f t="shared" si="244"/>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5"/>
        <v>-</v>
      </c>
      <c r="R7753" s="8"/>
      <c r="S7753" s="8"/>
      <c r="T7753" s="8"/>
      <c r="U7753" s="8"/>
      <c r="V7753" s="8"/>
      <c r="W7753" s="8" t="str">
        <f t="shared" si="244"/>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5"/>
        <v>-</v>
      </c>
      <c r="R7754" s="9"/>
      <c r="S7754" s="9"/>
      <c r="T7754" s="9"/>
      <c r="U7754" s="9"/>
      <c r="V7754" s="9"/>
      <c r="W7754" s="9" t="str">
        <f t="shared" si="244"/>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5"/>
        <v>-</v>
      </c>
      <c r="R7755" s="8"/>
      <c r="S7755" s="8"/>
      <c r="T7755" s="8"/>
      <c r="U7755" s="8"/>
      <c r="V7755" s="8"/>
      <c r="W7755" s="8" t="str">
        <f t="shared" si="244"/>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5"/>
        <v>-</v>
      </c>
      <c r="R7756" s="9"/>
      <c r="S7756" s="9"/>
      <c r="T7756" s="9"/>
      <c r="U7756" s="9"/>
      <c r="V7756" s="9"/>
      <c r="W7756" s="9" t="str">
        <f t="shared" si="244"/>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5"/>
        <v>-</v>
      </c>
      <c r="R7757" s="8"/>
      <c r="S7757" s="8"/>
      <c r="T7757" s="8"/>
      <c r="U7757" s="8"/>
      <c r="V7757" s="8"/>
      <c r="W7757" s="8" t="str">
        <f t="shared" si="244"/>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5"/>
        <v>-</v>
      </c>
      <c r="R7758" s="9"/>
      <c r="S7758" s="9"/>
      <c r="T7758" s="9"/>
      <c r="U7758" s="9"/>
      <c r="V7758" s="9"/>
      <c r="W7758" s="9" t="str">
        <f t="shared" si="244"/>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5"/>
        <v>-</v>
      </c>
      <c r="R7759" s="8"/>
      <c r="S7759" s="8"/>
      <c r="T7759" s="8"/>
      <c r="U7759" s="8"/>
      <c r="V7759" s="8"/>
      <c r="W7759" s="8" t="str">
        <f t="shared" si="244"/>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5"/>
        <v>-</v>
      </c>
      <c r="R7760" s="9"/>
      <c r="S7760" s="9"/>
      <c r="T7760" s="9"/>
      <c r="U7760" s="9"/>
      <c r="V7760" s="9"/>
      <c r="W7760" s="9" t="str">
        <f t="shared" si="244"/>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5"/>
        <v>-</v>
      </c>
      <c r="R7761" s="8"/>
      <c r="S7761" s="8"/>
      <c r="T7761" s="8"/>
      <c r="U7761" s="8"/>
      <c r="V7761" s="8"/>
      <c r="W7761" s="8" t="str">
        <f t="shared" si="244"/>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5"/>
        <v>-</v>
      </c>
      <c r="R7762" s="9"/>
      <c r="S7762" s="9"/>
      <c r="T7762" s="9"/>
      <c r="U7762" s="9"/>
      <c r="V7762" s="9"/>
      <c r="W7762" s="9" t="str">
        <f t="shared" si="244"/>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5"/>
        <v>-</v>
      </c>
      <c r="R7763" s="8"/>
      <c r="S7763" s="8"/>
      <c r="T7763" s="8"/>
      <c r="U7763" s="8"/>
      <c r="V7763" s="8"/>
      <c r="W7763" s="8" t="str">
        <f t="shared" si="244"/>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5"/>
        <v>-</v>
      </c>
      <c r="R7764" s="9"/>
      <c r="S7764" s="9"/>
      <c r="T7764" s="9"/>
      <c r="U7764" s="9"/>
      <c r="V7764" s="9"/>
      <c r="W7764" s="9" t="str">
        <f t="shared" si="244"/>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5"/>
        <v>-</v>
      </c>
      <c r="R7765" s="8"/>
      <c r="S7765" s="8"/>
      <c r="T7765" s="8"/>
      <c r="U7765" s="8"/>
      <c r="V7765" s="8"/>
      <c r="W7765" s="8" t="str">
        <f t="shared" si="244"/>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5"/>
        <v>-</v>
      </c>
      <c r="R7766" s="9"/>
      <c r="S7766" s="9"/>
      <c r="T7766" s="9"/>
      <c r="U7766" s="9"/>
      <c r="V7766" s="9"/>
      <c r="W7766" s="9" t="str">
        <f t="shared" si="244"/>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5"/>
        <v>-</v>
      </c>
      <c r="R7767" s="8"/>
      <c r="S7767" s="8"/>
      <c r="T7767" s="8"/>
      <c r="U7767" s="8"/>
      <c r="V7767" s="8"/>
      <c r="W7767" s="8" t="str">
        <f t="shared" si="244"/>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5"/>
        <v>-</v>
      </c>
      <c r="R7768" s="9"/>
      <c r="S7768" s="9"/>
      <c r="T7768" s="9"/>
      <c r="U7768" s="9"/>
      <c r="V7768" s="9"/>
      <c r="W7768" s="9" t="str">
        <f t="shared" si="244"/>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5"/>
        <v>-</v>
      </c>
      <c r="R7769" s="8"/>
      <c r="S7769" s="8"/>
      <c r="T7769" s="8"/>
      <c r="U7769" s="8"/>
      <c r="V7769" s="8"/>
      <c r="W7769" s="8" t="str">
        <f t="shared" si="244"/>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5"/>
        <v>-</v>
      </c>
      <c r="R7770" s="9"/>
      <c r="S7770" s="9"/>
      <c r="T7770" s="9"/>
      <c r="U7770" s="9"/>
      <c r="V7770" s="9"/>
      <c r="W7770" s="9" t="str">
        <f t="shared" si="244"/>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5"/>
        <v>-</v>
      </c>
      <c r="R7771" s="8"/>
      <c r="S7771" s="8"/>
      <c r="T7771" s="8"/>
      <c r="U7771" s="8"/>
      <c r="V7771" s="8"/>
      <c r="W7771" s="8" t="str">
        <f t="shared" si="244"/>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5"/>
        <v>-</v>
      </c>
      <c r="R7772" s="9"/>
      <c r="S7772" s="9"/>
      <c r="T7772" s="9"/>
      <c r="U7772" s="9"/>
      <c r="V7772" s="9"/>
      <c r="W7772" s="9" t="str">
        <f t="shared" si="244"/>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5"/>
        <v>-</v>
      </c>
      <c r="R7773" s="8"/>
      <c r="S7773" s="8"/>
      <c r="T7773" s="8"/>
      <c r="U7773" s="8"/>
      <c r="V7773" s="8"/>
      <c r="W7773" s="8" t="str">
        <f t="shared" si="244"/>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5"/>
        <v>-</v>
      </c>
      <c r="R7774" s="9"/>
      <c r="S7774" s="9"/>
      <c r="T7774" s="9"/>
      <c r="U7774" s="9"/>
      <c r="V7774" s="9"/>
      <c r="W7774" s="9" t="str">
        <f t="shared" si="244"/>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5"/>
        <v>-</v>
      </c>
      <c r="R7775" s="8"/>
      <c r="S7775" s="8"/>
      <c r="T7775" s="8"/>
      <c r="U7775" s="8"/>
      <c r="V7775" s="8"/>
      <c r="W7775" s="8" t="str">
        <f t="shared" si="244"/>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5"/>
        <v>-</v>
      </c>
      <c r="R7776" s="9"/>
      <c r="S7776" s="9"/>
      <c r="T7776" s="9"/>
      <c r="U7776" s="9"/>
      <c r="V7776" s="9"/>
      <c r="W7776" s="9" t="str">
        <f t="shared" si="244"/>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5"/>
        <v>-</v>
      </c>
      <c r="R7777" s="8"/>
      <c r="S7777" s="8"/>
      <c r="T7777" s="8"/>
      <c r="U7777" s="8"/>
      <c r="V7777" s="8"/>
      <c r="W7777" s="8" t="str">
        <f t="shared" si="244"/>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5"/>
        <v>-</v>
      </c>
      <c r="R7778" s="9"/>
      <c r="S7778" s="9"/>
      <c r="T7778" s="9"/>
      <c r="U7778" s="9"/>
      <c r="V7778" s="9"/>
      <c r="W7778" s="9" t="str">
        <f t="shared" si="244"/>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5"/>
        <v>-</v>
      </c>
      <c r="R7779" s="8"/>
      <c r="S7779" s="8"/>
      <c r="T7779" s="8"/>
      <c r="U7779" s="8"/>
      <c r="V7779" s="8"/>
      <c r="W7779" s="8" t="str">
        <f t="shared" si="244"/>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5"/>
        <v>-</v>
      </c>
      <c r="R7780" s="9"/>
      <c r="S7780" s="9"/>
      <c r="T7780" s="9"/>
      <c r="U7780" s="9"/>
      <c r="V7780" s="9"/>
      <c r="W7780" s="9" t="str">
        <f t="shared" si="244"/>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5"/>
        <v>-</v>
      </c>
      <c r="R7781" s="8"/>
      <c r="S7781" s="8"/>
      <c r="T7781" s="8"/>
      <c r="U7781" s="8"/>
      <c r="V7781" s="8"/>
      <c r="W7781" s="8" t="str">
        <f t="shared" si="244"/>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5"/>
        <v>-</v>
      </c>
      <c r="R7782" s="9"/>
      <c r="S7782" s="9"/>
      <c r="T7782" s="9"/>
      <c r="U7782" s="9"/>
      <c r="V7782" s="9"/>
      <c r="W7782" s="9" t="str">
        <f t="shared" si="244"/>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5"/>
        <v>-</v>
      </c>
      <c r="R7783" s="8"/>
      <c r="S7783" s="8"/>
      <c r="T7783" s="8"/>
      <c r="U7783" s="8"/>
      <c r="V7783" s="8"/>
      <c r="W7783" s="8" t="str">
        <f t="shared" si="244"/>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5"/>
        <v>-</v>
      </c>
      <c r="R7784" s="9"/>
      <c r="S7784" s="9"/>
      <c r="T7784" s="9"/>
      <c r="U7784" s="9"/>
      <c r="V7784" s="9"/>
      <c r="W7784" s="9" t="str">
        <f t="shared" si="244"/>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5"/>
        <v>-</v>
      </c>
      <c r="R7785" s="8"/>
      <c r="S7785" s="8"/>
      <c r="T7785" s="8"/>
      <c r="U7785" s="8"/>
      <c r="V7785" s="8"/>
      <c r="W7785" s="8" t="str">
        <f t="shared" si="244"/>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5"/>
        <v>-</v>
      </c>
      <c r="R7786" s="9"/>
      <c r="S7786" s="9"/>
      <c r="T7786" s="9"/>
      <c r="U7786" s="9"/>
      <c r="V7786" s="9"/>
      <c r="W7786" s="9" t="str">
        <f t="shared" si="244"/>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5"/>
        <v>-</v>
      </c>
      <c r="R7787" s="8"/>
      <c r="S7787" s="8"/>
      <c r="T7787" s="8"/>
      <c r="U7787" s="8"/>
      <c r="V7787" s="8"/>
      <c r="W7787" s="8" t="str">
        <f t="shared" si="244"/>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5"/>
        <v>-</v>
      </c>
      <c r="R7788" s="9"/>
      <c r="S7788" s="9"/>
      <c r="T7788" s="9"/>
      <c r="U7788" s="9"/>
      <c r="V7788" s="9"/>
      <c r="W7788" s="9" t="str">
        <f t="shared" si="244"/>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5"/>
        <v>-</v>
      </c>
      <c r="R7789" s="8"/>
      <c r="S7789" s="8"/>
      <c r="T7789" s="8"/>
      <c r="U7789" s="8"/>
      <c r="V7789" s="8"/>
      <c r="W7789" s="8" t="str">
        <f t="shared" si="244"/>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5"/>
        <v>-</v>
      </c>
      <c r="R7790" s="9"/>
      <c r="S7790" s="9"/>
      <c r="T7790" s="9"/>
      <c r="U7790" s="9"/>
      <c r="V7790" s="9"/>
      <c r="W7790" s="9" t="str">
        <f t="shared" si="244"/>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5"/>
        <v>-</v>
      </c>
      <c r="R7791" s="8"/>
      <c r="S7791" s="8"/>
      <c r="T7791" s="8"/>
      <c r="U7791" s="8"/>
      <c r="V7791" s="8"/>
      <c r="W7791" s="8" t="str">
        <f t="shared" si="244"/>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5"/>
        <v>-</v>
      </c>
      <c r="R7792" s="9"/>
      <c r="S7792" s="9"/>
      <c r="T7792" s="9"/>
      <c r="U7792" s="9"/>
      <c r="V7792" s="9"/>
      <c r="W7792" s="9" t="str">
        <f t="shared" si="244"/>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5"/>
        <v>-</v>
      </c>
      <c r="R7793" s="8"/>
      <c r="S7793" s="8"/>
      <c r="T7793" s="8"/>
      <c r="U7793" s="8"/>
      <c r="V7793" s="8"/>
      <c r="W7793" s="8" t="str">
        <f t="shared" si="244"/>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5"/>
        <v>-</v>
      </c>
      <c r="R7794" s="9"/>
      <c r="S7794" s="9"/>
      <c r="T7794" s="9"/>
      <c r="U7794" s="9"/>
      <c r="V7794" s="9"/>
      <c r="W7794" s="9" t="str">
        <f t="shared" si="244"/>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5"/>
        <v>-</v>
      </c>
      <c r="R7795" s="8"/>
      <c r="S7795" s="8"/>
      <c r="T7795" s="8"/>
      <c r="U7795" s="8"/>
      <c r="V7795" s="8"/>
      <c r="W7795" s="8" t="str">
        <f t="shared" si="244"/>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5"/>
        <v>-</v>
      </c>
      <c r="R7796" s="9"/>
      <c r="S7796" s="9"/>
      <c r="T7796" s="9"/>
      <c r="U7796" s="9"/>
      <c r="V7796" s="9"/>
      <c r="W7796" s="9" t="str">
        <f t="shared" si="244"/>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5"/>
        <v>-</v>
      </c>
      <c r="R7797" s="8"/>
      <c r="S7797" s="8"/>
      <c r="T7797" s="8"/>
      <c r="U7797" s="8"/>
      <c r="V7797" s="8"/>
      <c r="W7797" s="8" t="str">
        <f t="shared" si="244"/>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5"/>
        <v>-</v>
      </c>
      <c r="R7798" s="9"/>
      <c r="S7798" s="9"/>
      <c r="T7798" s="9"/>
      <c r="U7798" s="9"/>
      <c r="V7798" s="9"/>
      <c r="W7798" s="9" t="str">
        <f t="shared" si="244"/>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5"/>
        <v>-</v>
      </c>
      <c r="R7799" s="8"/>
      <c r="S7799" s="8"/>
      <c r="T7799" s="8"/>
      <c r="U7799" s="8"/>
      <c r="V7799" s="8"/>
      <c r="W7799" s="8" t="str">
        <f t="shared" si="244"/>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5"/>
        <v>-</v>
      </c>
      <c r="R7800" s="9"/>
      <c r="S7800" s="9"/>
      <c r="T7800" s="9"/>
      <c r="U7800" s="9"/>
      <c r="V7800" s="9"/>
      <c r="W7800" s="9" t="str">
        <f t="shared" si="244"/>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5"/>
        <v>-</v>
      </c>
      <c r="R7801" s="8"/>
      <c r="S7801" s="8"/>
      <c r="T7801" s="8"/>
      <c r="U7801" s="8"/>
      <c r="V7801" s="8"/>
      <c r="W7801" s="8" t="str">
        <f t="shared" si="244"/>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5"/>
        <v>-</v>
      </c>
      <c r="R7802" s="9"/>
      <c r="S7802" s="9"/>
      <c r="T7802" s="9"/>
      <c r="U7802" s="9"/>
      <c r="V7802" s="9"/>
      <c r="W7802" s="9" t="str">
        <f t="shared" si="244"/>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5"/>
        <v>-</v>
      </c>
      <c r="R7803" s="8"/>
      <c r="S7803" s="8"/>
      <c r="T7803" s="8"/>
      <c r="U7803" s="8"/>
      <c r="V7803" s="8"/>
      <c r="W7803" s="8" t="str">
        <f t="shared" si="244"/>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5"/>
        <v>-</v>
      </c>
      <c r="R7804" s="9"/>
      <c r="S7804" s="9"/>
      <c r="T7804" s="9"/>
      <c r="U7804" s="9"/>
      <c r="V7804" s="9"/>
      <c r="W7804" s="9" t="str">
        <f t="shared" si="244"/>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5"/>
        <v>-</v>
      </c>
      <c r="R7805" s="8"/>
      <c r="S7805" s="8"/>
      <c r="T7805" s="8"/>
      <c r="U7805" s="8"/>
      <c r="V7805" s="8"/>
      <c r="W7805" s="8" t="str">
        <f t="shared" si="244"/>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5"/>
        <v>-</v>
      </c>
      <c r="R7806" s="9"/>
      <c r="S7806" s="9"/>
      <c r="T7806" s="9"/>
      <c r="U7806" s="9"/>
      <c r="V7806" s="9"/>
      <c r="W7806" s="9" t="str">
        <f t="shared" si="244"/>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5"/>
        <v>-</v>
      </c>
      <c r="R7807" s="8"/>
      <c r="S7807" s="8"/>
      <c r="T7807" s="8"/>
      <c r="U7807" s="8"/>
      <c r="V7807" s="8"/>
      <c r="W7807" s="8" t="str">
        <f t="shared" si="244"/>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5"/>
        <v>-</v>
      </c>
      <c r="R7808" s="9"/>
      <c r="S7808" s="9"/>
      <c r="T7808" s="9"/>
      <c r="U7808" s="9"/>
      <c r="V7808" s="9"/>
      <c r="W7808" s="9" t="str">
        <f t="shared" si="244"/>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5"/>
        <v>-</v>
      </c>
      <c r="R7809" s="8"/>
      <c r="S7809" s="8"/>
      <c r="T7809" s="8"/>
      <c r="U7809" s="8"/>
      <c r="V7809" s="8"/>
      <c r="W7809" s="8" t="str">
        <f t="shared" si="244"/>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5"/>
        <v>-</v>
      </c>
      <c r="R7810" s="9"/>
      <c r="S7810" s="9"/>
      <c r="T7810" s="9"/>
      <c r="U7810" s="9"/>
      <c r="V7810" s="9"/>
      <c r="W7810" s="9" t="str">
        <f t="shared" si="244"/>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5"/>
        <v>-</v>
      </c>
      <c r="R7811" s="8"/>
      <c r="S7811" s="8"/>
      <c r="T7811" s="8"/>
      <c r="U7811" s="8"/>
      <c r="V7811" s="8"/>
      <c r="W7811" s="8" t="str">
        <f t="shared" si="244"/>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5"/>
        <v>-</v>
      </c>
      <c r="R7812" s="9"/>
      <c r="S7812" s="9"/>
      <c r="T7812" s="9"/>
      <c r="U7812" s="9"/>
      <c r="V7812" s="9"/>
      <c r="W7812" s="9" t="str">
        <f t="shared" si="244"/>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5"/>
        <v>-</v>
      </c>
      <c r="R7813" s="8"/>
      <c r="S7813" s="8"/>
      <c r="T7813" s="8"/>
      <c r="U7813" s="8"/>
      <c r="V7813" s="8"/>
      <c r="W7813" s="8" t="str">
        <f t="shared" ref="W7813:W7876" si="246">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7">IF(B7814&gt;1/1/1900, (IF(R7814="Closed",(DATEDIF(B7814,P7814,"d"))-(DATEDIF(M7814,O7814,"d")),IF(OR(R7814="Pending",ISBLANK(P7814)),TODAY()-B7814))),"-")</f>
        <v>-</v>
      </c>
      <c r="R7814" s="9"/>
      <c r="S7814" s="9"/>
      <c r="T7814" s="9"/>
      <c r="U7814" s="9"/>
      <c r="V7814" s="9"/>
      <c r="W7814" s="9" t="str">
        <f t="shared" si="246"/>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7"/>
        <v>-</v>
      </c>
      <c r="R7815" s="8"/>
      <c r="S7815" s="8"/>
      <c r="T7815" s="8"/>
      <c r="U7815" s="8"/>
      <c r="V7815" s="8"/>
      <c r="W7815" s="8" t="str">
        <f t="shared" si="246"/>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7"/>
        <v>-</v>
      </c>
      <c r="R7816" s="9"/>
      <c r="S7816" s="9"/>
      <c r="T7816" s="9"/>
      <c r="U7816" s="9"/>
      <c r="V7816" s="9"/>
      <c r="W7816" s="9" t="str">
        <f t="shared" si="246"/>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7"/>
        <v>-</v>
      </c>
      <c r="R7817" s="8"/>
      <c r="S7817" s="8"/>
      <c r="T7817" s="8"/>
      <c r="U7817" s="8"/>
      <c r="V7817" s="8"/>
      <c r="W7817" s="8" t="str">
        <f t="shared" si="246"/>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7"/>
        <v>-</v>
      </c>
      <c r="R7818" s="9"/>
      <c r="S7818" s="9"/>
      <c r="T7818" s="9"/>
      <c r="U7818" s="9"/>
      <c r="V7818" s="9"/>
      <c r="W7818" s="9" t="str">
        <f t="shared" si="246"/>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7"/>
        <v>-</v>
      </c>
      <c r="R7819" s="8"/>
      <c r="S7819" s="8"/>
      <c r="T7819" s="8"/>
      <c r="U7819" s="8"/>
      <c r="V7819" s="8"/>
      <c r="W7819" s="8" t="str">
        <f t="shared" si="246"/>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7"/>
        <v>-</v>
      </c>
      <c r="R7820" s="9"/>
      <c r="S7820" s="9"/>
      <c r="T7820" s="9"/>
      <c r="U7820" s="9"/>
      <c r="V7820" s="9"/>
      <c r="W7820" s="9" t="str">
        <f t="shared" si="246"/>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7"/>
        <v>-</v>
      </c>
      <c r="R7821" s="8"/>
      <c r="S7821" s="8"/>
      <c r="T7821" s="8"/>
      <c r="U7821" s="8"/>
      <c r="V7821" s="8"/>
      <c r="W7821" s="8" t="str">
        <f t="shared" si="246"/>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7"/>
        <v>-</v>
      </c>
      <c r="R7822" s="9"/>
      <c r="S7822" s="9"/>
      <c r="T7822" s="9"/>
      <c r="U7822" s="9"/>
      <c r="V7822" s="9"/>
      <c r="W7822" s="9" t="str">
        <f t="shared" si="246"/>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7"/>
        <v>-</v>
      </c>
      <c r="R7823" s="8"/>
      <c r="S7823" s="8"/>
      <c r="T7823" s="8"/>
      <c r="U7823" s="8"/>
      <c r="V7823" s="8"/>
      <c r="W7823" s="8" t="str">
        <f t="shared" si="246"/>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7"/>
        <v>-</v>
      </c>
      <c r="R7824" s="9"/>
      <c r="S7824" s="9"/>
      <c r="T7824" s="9"/>
      <c r="U7824" s="9"/>
      <c r="V7824" s="9"/>
      <c r="W7824" s="9" t="str">
        <f t="shared" si="246"/>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7"/>
        <v>-</v>
      </c>
      <c r="R7825" s="8"/>
      <c r="S7825" s="8"/>
      <c r="T7825" s="8"/>
      <c r="U7825" s="8"/>
      <c r="V7825" s="8"/>
      <c r="W7825" s="8" t="str">
        <f t="shared" si="246"/>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7"/>
        <v>-</v>
      </c>
      <c r="R7826" s="9"/>
      <c r="S7826" s="9"/>
      <c r="T7826" s="9"/>
      <c r="U7826" s="9"/>
      <c r="V7826" s="9"/>
      <c r="W7826" s="9" t="str">
        <f t="shared" si="246"/>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7"/>
        <v>-</v>
      </c>
      <c r="R7827" s="8"/>
      <c r="S7827" s="8"/>
      <c r="T7827" s="8"/>
      <c r="U7827" s="8"/>
      <c r="V7827" s="8"/>
      <c r="W7827" s="8" t="str">
        <f t="shared" si="246"/>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7"/>
        <v>-</v>
      </c>
      <c r="R7828" s="9"/>
      <c r="S7828" s="9"/>
      <c r="T7828" s="9"/>
      <c r="U7828" s="9"/>
      <c r="V7828" s="9"/>
      <c r="W7828" s="9" t="str">
        <f t="shared" si="246"/>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7"/>
        <v>-</v>
      </c>
      <c r="R7829" s="8"/>
      <c r="S7829" s="8"/>
      <c r="T7829" s="8"/>
      <c r="U7829" s="8"/>
      <c r="V7829" s="8"/>
      <c r="W7829" s="8" t="str">
        <f t="shared" si="246"/>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7"/>
        <v>-</v>
      </c>
      <c r="R7830" s="9"/>
      <c r="S7830" s="9"/>
      <c r="T7830" s="9"/>
      <c r="U7830" s="9"/>
      <c r="V7830" s="9"/>
      <c r="W7830" s="9" t="str">
        <f t="shared" si="246"/>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7"/>
        <v>-</v>
      </c>
      <c r="R7831" s="8"/>
      <c r="S7831" s="8"/>
      <c r="T7831" s="8"/>
      <c r="U7831" s="8"/>
      <c r="V7831" s="8"/>
      <c r="W7831" s="8" t="str">
        <f t="shared" si="246"/>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7"/>
        <v>-</v>
      </c>
      <c r="R7832" s="9"/>
      <c r="S7832" s="9"/>
      <c r="T7832" s="9"/>
      <c r="U7832" s="9"/>
      <c r="V7832" s="9"/>
      <c r="W7832" s="9" t="str">
        <f t="shared" si="246"/>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7"/>
        <v>-</v>
      </c>
      <c r="R7833" s="8"/>
      <c r="S7833" s="8"/>
      <c r="T7833" s="8"/>
      <c r="U7833" s="8"/>
      <c r="V7833" s="8"/>
      <c r="W7833" s="8" t="str">
        <f t="shared" si="246"/>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7"/>
        <v>-</v>
      </c>
      <c r="R7834" s="9"/>
      <c r="S7834" s="9"/>
      <c r="T7834" s="9"/>
      <c r="U7834" s="9"/>
      <c r="V7834" s="9"/>
      <c r="W7834" s="9" t="str">
        <f t="shared" si="246"/>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7"/>
        <v>-</v>
      </c>
      <c r="R7835" s="8"/>
      <c r="S7835" s="8"/>
      <c r="T7835" s="8"/>
      <c r="U7835" s="8"/>
      <c r="V7835" s="8"/>
      <c r="W7835" s="8" t="str">
        <f t="shared" si="246"/>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7"/>
        <v>-</v>
      </c>
      <c r="R7836" s="9"/>
      <c r="S7836" s="9"/>
      <c r="T7836" s="9"/>
      <c r="U7836" s="9"/>
      <c r="V7836" s="9"/>
      <c r="W7836" s="9" t="str">
        <f t="shared" si="246"/>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7"/>
        <v>-</v>
      </c>
      <c r="R7837" s="8"/>
      <c r="S7837" s="8"/>
      <c r="T7837" s="8"/>
      <c r="U7837" s="8"/>
      <c r="V7837" s="8"/>
      <c r="W7837" s="8" t="str">
        <f t="shared" si="246"/>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7"/>
        <v>-</v>
      </c>
      <c r="R7838" s="9"/>
      <c r="S7838" s="9"/>
      <c r="T7838" s="9"/>
      <c r="U7838" s="9"/>
      <c r="V7838" s="9"/>
      <c r="W7838" s="9" t="str">
        <f t="shared" si="246"/>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7"/>
        <v>-</v>
      </c>
      <c r="R7839" s="8"/>
      <c r="S7839" s="8"/>
      <c r="T7839" s="8"/>
      <c r="U7839" s="8"/>
      <c r="V7839" s="8"/>
      <c r="W7839" s="8" t="str">
        <f t="shared" si="246"/>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7"/>
        <v>-</v>
      </c>
      <c r="R7840" s="9"/>
      <c r="S7840" s="9"/>
      <c r="T7840" s="9"/>
      <c r="U7840" s="9"/>
      <c r="V7840" s="9"/>
      <c r="W7840" s="9" t="str">
        <f t="shared" si="246"/>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7"/>
        <v>-</v>
      </c>
      <c r="R7841" s="8"/>
      <c r="S7841" s="8"/>
      <c r="T7841" s="8"/>
      <c r="U7841" s="8"/>
      <c r="V7841" s="8"/>
      <c r="W7841" s="8" t="str">
        <f t="shared" si="246"/>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7"/>
        <v>-</v>
      </c>
      <c r="R7842" s="9"/>
      <c r="S7842" s="9"/>
      <c r="T7842" s="9"/>
      <c r="U7842" s="9"/>
      <c r="V7842" s="9"/>
      <c r="W7842" s="9" t="str">
        <f t="shared" si="246"/>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7"/>
        <v>-</v>
      </c>
      <c r="R7843" s="8"/>
      <c r="S7843" s="8"/>
      <c r="T7843" s="8"/>
      <c r="U7843" s="8"/>
      <c r="V7843" s="8"/>
      <c r="W7843" s="8" t="str">
        <f t="shared" si="246"/>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7"/>
        <v>-</v>
      </c>
      <c r="R7844" s="9"/>
      <c r="S7844" s="9"/>
      <c r="T7844" s="9"/>
      <c r="U7844" s="9"/>
      <c r="V7844" s="9"/>
      <c r="W7844" s="9" t="str">
        <f t="shared" si="246"/>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7"/>
        <v>-</v>
      </c>
      <c r="R7845" s="8"/>
      <c r="S7845" s="8"/>
      <c r="T7845" s="8"/>
      <c r="U7845" s="8"/>
      <c r="V7845" s="8"/>
      <c r="W7845" s="8" t="str">
        <f t="shared" si="246"/>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7"/>
        <v>-</v>
      </c>
      <c r="R7846" s="9"/>
      <c r="S7846" s="9"/>
      <c r="T7846" s="9"/>
      <c r="U7846" s="9"/>
      <c r="V7846" s="9"/>
      <c r="W7846" s="9" t="str">
        <f t="shared" si="246"/>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7"/>
        <v>-</v>
      </c>
      <c r="R7847" s="8"/>
      <c r="S7847" s="8"/>
      <c r="T7847" s="8"/>
      <c r="U7847" s="8"/>
      <c r="V7847" s="8"/>
      <c r="W7847" s="8" t="str">
        <f t="shared" si="246"/>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7"/>
        <v>-</v>
      </c>
      <c r="R7848" s="9"/>
      <c r="S7848" s="9"/>
      <c r="T7848" s="9"/>
      <c r="U7848" s="9"/>
      <c r="V7848" s="9"/>
      <c r="W7848" s="9" t="str">
        <f t="shared" si="246"/>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7"/>
        <v>-</v>
      </c>
      <c r="R7849" s="8"/>
      <c r="S7849" s="8"/>
      <c r="T7849" s="8"/>
      <c r="U7849" s="8"/>
      <c r="V7849" s="8"/>
      <c r="W7849" s="8" t="str">
        <f t="shared" si="246"/>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7"/>
        <v>-</v>
      </c>
      <c r="R7850" s="9"/>
      <c r="S7850" s="9"/>
      <c r="T7850" s="9"/>
      <c r="U7850" s="9"/>
      <c r="V7850" s="9"/>
      <c r="W7850" s="9" t="str">
        <f t="shared" si="246"/>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7"/>
        <v>-</v>
      </c>
      <c r="R7851" s="8"/>
      <c r="S7851" s="8"/>
      <c r="T7851" s="8"/>
      <c r="U7851" s="8"/>
      <c r="V7851" s="8"/>
      <c r="W7851" s="8" t="str">
        <f t="shared" si="246"/>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7"/>
        <v>-</v>
      </c>
      <c r="R7852" s="9"/>
      <c r="S7852" s="9"/>
      <c r="T7852" s="9"/>
      <c r="U7852" s="9"/>
      <c r="V7852" s="9"/>
      <c r="W7852" s="9" t="str">
        <f t="shared" si="246"/>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7"/>
        <v>-</v>
      </c>
      <c r="R7853" s="8"/>
      <c r="S7853" s="8"/>
      <c r="T7853" s="8"/>
      <c r="U7853" s="8"/>
      <c r="V7853" s="8"/>
      <c r="W7853" s="8" t="str">
        <f t="shared" si="246"/>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7"/>
        <v>-</v>
      </c>
      <c r="R7854" s="9"/>
      <c r="S7854" s="9"/>
      <c r="T7854" s="9"/>
      <c r="U7854" s="9"/>
      <c r="V7854" s="9"/>
      <c r="W7854" s="9" t="str">
        <f t="shared" si="246"/>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7"/>
        <v>-</v>
      </c>
      <c r="R7855" s="8"/>
      <c r="S7855" s="8"/>
      <c r="T7855" s="8"/>
      <c r="U7855" s="8"/>
      <c r="V7855" s="8"/>
      <c r="W7855" s="8" t="str">
        <f t="shared" si="246"/>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7"/>
        <v>-</v>
      </c>
      <c r="R7856" s="9"/>
      <c r="S7856" s="9"/>
      <c r="T7856" s="9"/>
      <c r="U7856" s="9"/>
      <c r="V7856" s="9"/>
      <c r="W7856" s="9" t="str">
        <f t="shared" si="246"/>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7"/>
        <v>-</v>
      </c>
      <c r="R7857" s="8"/>
      <c r="S7857" s="8"/>
      <c r="T7857" s="8"/>
      <c r="U7857" s="8"/>
      <c r="V7857" s="8"/>
      <c r="W7857" s="8" t="str">
        <f t="shared" si="246"/>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7"/>
        <v>-</v>
      </c>
      <c r="R7858" s="9"/>
      <c r="S7858" s="9"/>
      <c r="T7858" s="9"/>
      <c r="U7858" s="9"/>
      <c r="V7858" s="9"/>
      <c r="W7858" s="9" t="str">
        <f t="shared" si="246"/>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7"/>
        <v>-</v>
      </c>
      <c r="R7859" s="8"/>
      <c r="S7859" s="8"/>
      <c r="T7859" s="8"/>
      <c r="U7859" s="8"/>
      <c r="V7859" s="8"/>
      <c r="W7859" s="8" t="str">
        <f t="shared" si="246"/>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7"/>
        <v>-</v>
      </c>
      <c r="R7860" s="9"/>
      <c r="S7860" s="9"/>
      <c r="T7860" s="9"/>
      <c r="U7860" s="9"/>
      <c r="V7860" s="9"/>
      <c r="W7860" s="9" t="str">
        <f t="shared" si="246"/>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7"/>
        <v>-</v>
      </c>
      <c r="R7861" s="8"/>
      <c r="S7861" s="8"/>
      <c r="T7861" s="8"/>
      <c r="U7861" s="8"/>
      <c r="V7861" s="8"/>
      <c r="W7861" s="8" t="str">
        <f t="shared" si="246"/>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7"/>
        <v>-</v>
      </c>
      <c r="R7862" s="9"/>
      <c r="S7862" s="9"/>
      <c r="T7862" s="9"/>
      <c r="U7862" s="9"/>
      <c r="V7862" s="9"/>
      <c r="W7862" s="9" t="str">
        <f t="shared" si="246"/>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7"/>
        <v>-</v>
      </c>
      <c r="R7863" s="8"/>
      <c r="S7863" s="8"/>
      <c r="T7863" s="8"/>
      <c r="U7863" s="8"/>
      <c r="V7863" s="8"/>
      <c r="W7863" s="8" t="str">
        <f t="shared" si="246"/>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7"/>
        <v>-</v>
      </c>
      <c r="R7864" s="9"/>
      <c r="S7864" s="9"/>
      <c r="T7864" s="9"/>
      <c r="U7864" s="9"/>
      <c r="V7864" s="9"/>
      <c r="W7864" s="9" t="str">
        <f t="shared" si="246"/>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7"/>
        <v>-</v>
      </c>
      <c r="R7865" s="8"/>
      <c r="S7865" s="8"/>
      <c r="T7865" s="8"/>
      <c r="U7865" s="8"/>
      <c r="V7865" s="8"/>
      <c r="W7865" s="8" t="str">
        <f t="shared" si="246"/>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7"/>
        <v>-</v>
      </c>
      <c r="R7866" s="9"/>
      <c r="S7866" s="9"/>
      <c r="T7866" s="9"/>
      <c r="U7866" s="9"/>
      <c r="V7866" s="9"/>
      <c r="W7866" s="9" t="str">
        <f t="shared" si="246"/>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7"/>
        <v>-</v>
      </c>
      <c r="R7867" s="8"/>
      <c r="S7867" s="8"/>
      <c r="T7867" s="8"/>
      <c r="U7867" s="8"/>
      <c r="V7867" s="8"/>
      <c r="W7867" s="8" t="str">
        <f t="shared" si="246"/>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7"/>
        <v>-</v>
      </c>
      <c r="R7868" s="9"/>
      <c r="S7868" s="9"/>
      <c r="T7868" s="9"/>
      <c r="U7868" s="9"/>
      <c r="V7868" s="9"/>
      <c r="W7868" s="9" t="str">
        <f t="shared" si="246"/>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7"/>
        <v>-</v>
      </c>
      <c r="R7869" s="8"/>
      <c r="S7869" s="8"/>
      <c r="T7869" s="8"/>
      <c r="U7869" s="8"/>
      <c r="V7869" s="8"/>
      <c r="W7869" s="8" t="str">
        <f t="shared" si="246"/>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7"/>
        <v>-</v>
      </c>
      <c r="R7870" s="9"/>
      <c r="S7870" s="9"/>
      <c r="T7870" s="9"/>
      <c r="U7870" s="9"/>
      <c r="V7870" s="9"/>
      <c r="W7870" s="9" t="str">
        <f t="shared" si="246"/>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7"/>
        <v>-</v>
      </c>
      <c r="R7871" s="8"/>
      <c r="S7871" s="8"/>
      <c r="T7871" s="8"/>
      <c r="U7871" s="8"/>
      <c r="V7871" s="8"/>
      <c r="W7871" s="8" t="str">
        <f t="shared" si="246"/>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7"/>
        <v>-</v>
      </c>
      <c r="R7872" s="9"/>
      <c r="S7872" s="9"/>
      <c r="T7872" s="9"/>
      <c r="U7872" s="9"/>
      <c r="V7872" s="9"/>
      <c r="W7872" s="9" t="str">
        <f t="shared" si="246"/>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7"/>
        <v>-</v>
      </c>
      <c r="R7873" s="8"/>
      <c r="S7873" s="8"/>
      <c r="T7873" s="8"/>
      <c r="U7873" s="8"/>
      <c r="V7873" s="8"/>
      <c r="W7873" s="8" t="str">
        <f t="shared" si="246"/>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7"/>
        <v>-</v>
      </c>
      <c r="R7874" s="9"/>
      <c r="S7874" s="9"/>
      <c r="T7874" s="9"/>
      <c r="U7874" s="9"/>
      <c r="V7874" s="9"/>
      <c r="W7874" s="9" t="str">
        <f t="shared" si="246"/>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7"/>
        <v>-</v>
      </c>
      <c r="R7875" s="8"/>
      <c r="S7875" s="8"/>
      <c r="T7875" s="8"/>
      <c r="U7875" s="8"/>
      <c r="V7875" s="8"/>
      <c r="W7875" s="8" t="str">
        <f t="shared" si="246"/>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7"/>
        <v>-</v>
      </c>
      <c r="R7876" s="9"/>
      <c r="S7876" s="9"/>
      <c r="T7876" s="9"/>
      <c r="U7876" s="9"/>
      <c r="V7876" s="9"/>
      <c r="W7876" s="9" t="str">
        <f t="shared" si="246"/>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7"/>
        <v>-</v>
      </c>
      <c r="R7877" s="8"/>
      <c r="S7877" s="8"/>
      <c r="T7877" s="8"/>
      <c r="U7877" s="8"/>
      <c r="V7877" s="8"/>
      <c r="W7877" s="8" t="str">
        <f t="shared" ref="W7877:W7940" si="248">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9">IF(B7878&gt;1/1/1900, (IF(R7878="Closed",(DATEDIF(B7878,P7878,"d"))-(DATEDIF(M7878,O7878,"d")),IF(OR(R7878="Pending",ISBLANK(P7878)),TODAY()-B7878))),"-")</f>
        <v>-</v>
      </c>
      <c r="R7878" s="9"/>
      <c r="S7878" s="9"/>
      <c r="T7878" s="9"/>
      <c r="U7878" s="9"/>
      <c r="V7878" s="9"/>
      <c r="W7878" s="9" t="str">
        <f t="shared" si="248"/>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9"/>
        <v>-</v>
      </c>
      <c r="R7879" s="8"/>
      <c r="S7879" s="8"/>
      <c r="T7879" s="8"/>
      <c r="U7879" s="8"/>
      <c r="V7879" s="8"/>
      <c r="W7879" s="8" t="str">
        <f t="shared" si="248"/>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9"/>
        <v>-</v>
      </c>
      <c r="R7880" s="9"/>
      <c r="S7880" s="9"/>
      <c r="T7880" s="9"/>
      <c r="U7880" s="9"/>
      <c r="V7880" s="9"/>
      <c r="W7880" s="9" t="str">
        <f t="shared" si="248"/>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9"/>
        <v>-</v>
      </c>
      <c r="R7881" s="8"/>
      <c r="S7881" s="8"/>
      <c r="T7881" s="8"/>
      <c r="U7881" s="8"/>
      <c r="V7881" s="8"/>
      <c r="W7881" s="8" t="str">
        <f t="shared" si="248"/>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9"/>
        <v>-</v>
      </c>
      <c r="R7882" s="9"/>
      <c r="S7882" s="9"/>
      <c r="T7882" s="9"/>
      <c r="U7882" s="9"/>
      <c r="V7882" s="9"/>
      <c r="W7882" s="9" t="str">
        <f t="shared" si="248"/>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9"/>
        <v>-</v>
      </c>
      <c r="R7883" s="8"/>
      <c r="S7883" s="8"/>
      <c r="T7883" s="8"/>
      <c r="U7883" s="8"/>
      <c r="V7883" s="8"/>
      <c r="W7883" s="8" t="str">
        <f t="shared" si="248"/>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9"/>
        <v>-</v>
      </c>
      <c r="R7884" s="9"/>
      <c r="S7884" s="9"/>
      <c r="T7884" s="9"/>
      <c r="U7884" s="9"/>
      <c r="V7884" s="9"/>
      <c r="W7884" s="9" t="str">
        <f t="shared" si="248"/>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9"/>
        <v>-</v>
      </c>
      <c r="R7885" s="8"/>
      <c r="S7885" s="8"/>
      <c r="T7885" s="8"/>
      <c r="U7885" s="8"/>
      <c r="V7885" s="8"/>
      <c r="W7885" s="8" t="str">
        <f t="shared" si="248"/>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9"/>
        <v>-</v>
      </c>
      <c r="R7886" s="9"/>
      <c r="S7886" s="9"/>
      <c r="T7886" s="9"/>
      <c r="U7886" s="9"/>
      <c r="V7886" s="9"/>
      <c r="W7886" s="9" t="str">
        <f t="shared" si="248"/>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9"/>
        <v>-</v>
      </c>
      <c r="R7887" s="8"/>
      <c r="S7887" s="8"/>
      <c r="T7887" s="8"/>
      <c r="U7887" s="8"/>
      <c r="V7887" s="8"/>
      <c r="W7887" s="8" t="str">
        <f t="shared" si="248"/>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9"/>
        <v>-</v>
      </c>
      <c r="R7888" s="9"/>
      <c r="S7888" s="9"/>
      <c r="T7888" s="9"/>
      <c r="U7888" s="9"/>
      <c r="V7888" s="9"/>
      <c r="W7888" s="9" t="str">
        <f t="shared" si="248"/>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9"/>
        <v>-</v>
      </c>
      <c r="R7889" s="8"/>
      <c r="S7889" s="8"/>
      <c r="T7889" s="8"/>
      <c r="U7889" s="8"/>
      <c r="V7889" s="8"/>
      <c r="W7889" s="8" t="str">
        <f t="shared" si="248"/>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9"/>
        <v>-</v>
      </c>
      <c r="R7890" s="9"/>
      <c r="S7890" s="9"/>
      <c r="T7890" s="9"/>
      <c r="U7890" s="9"/>
      <c r="V7890" s="9"/>
      <c r="W7890" s="9" t="str">
        <f t="shared" si="248"/>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9"/>
        <v>-</v>
      </c>
      <c r="R7891" s="8"/>
      <c r="S7891" s="8"/>
      <c r="T7891" s="8"/>
      <c r="U7891" s="8"/>
      <c r="V7891" s="8"/>
      <c r="W7891" s="8" t="str">
        <f t="shared" si="248"/>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9"/>
        <v>-</v>
      </c>
      <c r="R7892" s="9"/>
      <c r="S7892" s="9"/>
      <c r="T7892" s="9"/>
      <c r="U7892" s="9"/>
      <c r="V7892" s="9"/>
      <c r="W7892" s="9" t="str">
        <f t="shared" si="248"/>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9"/>
        <v>-</v>
      </c>
      <c r="R7893" s="8"/>
      <c r="S7893" s="8"/>
      <c r="T7893" s="8"/>
      <c r="U7893" s="8"/>
      <c r="V7893" s="8"/>
      <c r="W7893" s="8" t="str">
        <f t="shared" si="248"/>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9"/>
        <v>-</v>
      </c>
      <c r="R7894" s="9"/>
      <c r="S7894" s="9"/>
      <c r="T7894" s="9"/>
      <c r="U7894" s="9"/>
      <c r="V7894" s="9"/>
      <c r="W7894" s="9" t="str">
        <f t="shared" si="248"/>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9"/>
        <v>-</v>
      </c>
      <c r="R7895" s="8"/>
      <c r="S7895" s="8"/>
      <c r="T7895" s="8"/>
      <c r="U7895" s="8"/>
      <c r="V7895" s="8"/>
      <c r="W7895" s="8" t="str">
        <f t="shared" si="248"/>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9"/>
        <v>-</v>
      </c>
      <c r="R7896" s="9"/>
      <c r="S7896" s="9"/>
      <c r="T7896" s="9"/>
      <c r="U7896" s="9"/>
      <c r="V7896" s="9"/>
      <c r="W7896" s="9" t="str">
        <f t="shared" si="248"/>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9"/>
        <v>-</v>
      </c>
      <c r="R7897" s="8"/>
      <c r="S7897" s="8"/>
      <c r="T7897" s="8"/>
      <c r="U7897" s="8"/>
      <c r="V7897" s="8"/>
      <c r="W7897" s="8" t="str">
        <f t="shared" si="248"/>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9"/>
        <v>-</v>
      </c>
      <c r="R7898" s="9"/>
      <c r="S7898" s="9"/>
      <c r="T7898" s="9"/>
      <c r="U7898" s="9"/>
      <c r="V7898" s="9"/>
      <c r="W7898" s="9" t="str">
        <f t="shared" si="248"/>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9"/>
        <v>-</v>
      </c>
      <c r="R7899" s="8"/>
      <c r="S7899" s="8"/>
      <c r="T7899" s="8"/>
      <c r="U7899" s="8"/>
      <c r="V7899" s="8"/>
      <c r="W7899" s="8" t="str">
        <f t="shared" si="248"/>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9"/>
        <v>-</v>
      </c>
      <c r="R7900" s="9"/>
      <c r="S7900" s="9"/>
      <c r="T7900" s="9"/>
      <c r="U7900" s="9"/>
      <c r="V7900" s="9"/>
      <c r="W7900" s="9" t="str">
        <f t="shared" si="248"/>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9"/>
        <v>-</v>
      </c>
      <c r="R7901" s="8"/>
      <c r="S7901" s="8"/>
      <c r="T7901" s="8"/>
      <c r="U7901" s="8"/>
      <c r="V7901" s="8"/>
      <c r="W7901" s="8" t="str">
        <f t="shared" si="248"/>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9"/>
        <v>-</v>
      </c>
      <c r="R7902" s="9"/>
      <c r="S7902" s="9"/>
      <c r="T7902" s="9"/>
      <c r="U7902" s="9"/>
      <c r="V7902" s="9"/>
      <c r="W7902" s="9" t="str">
        <f t="shared" si="248"/>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9"/>
        <v>-</v>
      </c>
      <c r="R7903" s="8"/>
      <c r="S7903" s="8"/>
      <c r="T7903" s="8"/>
      <c r="U7903" s="8"/>
      <c r="V7903" s="8"/>
      <c r="W7903" s="8" t="str">
        <f t="shared" si="248"/>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9"/>
        <v>-</v>
      </c>
      <c r="R7904" s="9"/>
      <c r="S7904" s="9"/>
      <c r="T7904" s="9"/>
      <c r="U7904" s="9"/>
      <c r="V7904" s="9"/>
      <c r="W7904" s="9" t="str">
        <f t="shared" si="248"/>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9"/>
        <v>-</v>
      </c>
      <c r="R7905" s="8"/>
      <c r="S7905" s="8"/>
      <c r="T7905" s="8"/>
      <c r="U7905" s="8"/>
      <c r="V7905" s="8"/>
      <c r="W7905" s="8" t="str">
        <f t="shared" si="248"/>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9"/>
        <v>-</v>
      </c>
      <c r="R7906" s="9"/>
      <c r="S7906" s="9"/>
      <c r="T7906" s="9"/>
      <c r="U7906" s="9"/>
      <c r="V7906" s="9"/>
      <c r="W7906" s="9" t="str">
        <f t="shared" si="248"/>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9"/>
        <v>-</v>
      </c>
      <c r="R7907" s="8"/>
      <c r="S7907" s="8"/>
      <c r="T7907" s="8"/>
      <c r="U7907" s="8"/>
      <c r="V7907" s="8"/>
      <c r="W7907" s="8" t="str">
        <f t="shared" si="248"/>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9"/>
        <v>-</v>
      </c>
      <c r="R7908" s="9"/>
      <c r="S7908" s="9"/>
      <c r="T7908" s="9"/>
      <c r="U7908" s="9"/>
      <c r="V7908" s="9"/>
      <c r="W7908" s="9" t="str">
        <f t="shared" si="248"/>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9"/>
        <v>-</v>
      </c>
      <c r="R7909" s="8"/>
      <c r="S7909" s="8"/>
      <c r="T7909" s="8"/>
      <c r="U7909" s="8"/>
      <c r="V7909" s="8"/>
      <c r="W7909" s="8" t="str">
        <f t="shared" si="248"/>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9"/>
        <v>-</v>
      </c>
      <c r="R7910" s="9"/>
      <c r="S7910" s="9"/>
      <c r="T7910" s="9"/>
      <c r="U7910" s="9"/>
      <c r="V7910" s="9"/>
      <c r="W7910" s="9" t="str">
        <f t="shared" si="248"/>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9"/>
        <v>-</v>
      </c>
      <c r="R7911" s="8"/>
      <c r="S7911" s="8"/>
      <c r="T7911" s="8"/>
      <c r="U7911" s="8"/>
      <c r="V7911" s="8"/>
      <c r="W7911" s="8" t="str">
        <f t="shared" si="248"/>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9"/>
        <v>-</v>
      </c>
      <c r="R7912" s="9"/>
      <c r="S7912" s="9"/>
      <c r="T7912" s="9"/>
      <c r="U7912" s="9"/>
      <c r="V7912" s="9"/>
      <c r="W7912" s="9" t="str">
        <f t="shared" si="248"/>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9"/>
        <v>-</v>
      </c>
      <c r="R7913" s="8"/>
      <c r="S7913" s="8"/>
      <c r="T7913" s="8"/>
      <c r="U7913" s="8"/>
      <c r="V7913" s="8"/>
      <c r="W7913" s="8" t="str">
        <f t="shared" si="248"/>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9"/>
        <v>-</v>
      </c>
      <c r="R7914" s="9"/>
      <c r="S7914" s="9"/>
      <c r="T7914" s="9"/>
      <c r="U7914" s="9"/>
      <c r="V7914" s="9"/>
      <c r="W7914" s="9" t="str">
        <f t="shared" si="248"/>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9"/>
        <v>-</v>
      </c>
      <c r="R7915" s="8"/>
      <c r="S7915" s="8"/>
      <c r="T7915" s="8"/>
      <c r="U7915" s="8"/>
      <c r="V7915" s="8"/>
      <c r="W7915" s="8" t="str">
        <f t="shared" si="248"/>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9"/>
        <v>-</v>
      </c>
      <c r="R7916" s="9"/>
      <c r="S7916" s="9"/>
      <c r="T7916" s="9"/>
      <c r="U7916" s="9"/>
      <c r="V7916" s="9"/>
      <c r="W7916" s="9" t="str">
        <f t="shared" si="248"/>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9"/>
        <v>-</v>
      </c>
      <c r="R7917" s="8"/>
      <c r="S7917" s="8"/>
      <c r="T7917" s="8"/>
      <c r="U7917" s="8"/>
      <c r="V7917" s="8"/>
      <c r="W7917" s="8" t="str">
        <f t="shared" si="248"/>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9"/>
        <v>-</v>
      </c>
      <c r="R7918" s="9"/>
      <c r="S7918" s="9"/>
      <c r="T7918" s="9"/>
      <c r="U7918" s="9"/>
      <c r="V7918" s="9"/>
      <c r="W7918" s="9" t="str">
        <f t="shared" si="248"/>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9"/>
        <v>-</v>
      </c>
      <c r="R7919" s="8"/>
      <c r="S7919" s="8"/>
      <c r="T7919" s="8"/>
      <c r="U7919" s="8"/>
      <c r="V7919" s="8"/>
      <c r="W7919" s="8" t="str">
        <f t="shared" si="248"/>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9"/>
        <v>-</v>
      </c>
      <c r="R7920" s="9"/>
      <c r="S7920" s="9"/>
      <c r="T7920" s="9"/>
      <c r="U7920" s="9"/>
      <c r="V7920" s="9"/>
      <c r="W7920" s="9" t="str">
        <f t="shared" si="248"/>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9"/>
        <v>-</v>
      </c>
      <c r="R7921" s="8"/>
      <c r="S7921" s="8"/>
      <c r="T7921" s="8"/>
      <c r="U7921" s="8"/>
      <c r="V7921" s="8"/>
      <c r="W7921" s="8" t="str">
        <f t="shared" si="248"/>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9"/>
        <v>-</v>
      </c>
      <c r="R7922" s="9"/>
      <c r="S7922" s="9"/>
      <c r="T7922" s="9"/>
      <c r="U7922" s="9"/>
      <c r="V7922" s="9"/>
      <c r="W7922" s="9" t="str">
        <f t="shared" si="248"/>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9"/>
        <v>-</v>
      </c>
      <c r="R7923" s="8"/>
      <c r="S7923" s="8"/>
      <c r="T7923" s="8"/>
      <c r="U7923" s="8"/>
      <c r="V7923" s="8"/>
      <c r="W7923" s="8" t="str">
        <f t="shared" si="248"/>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9"/>
        <v>-</v>
      </c>
      <c r="R7924" s="9"/>
      <c r="S7924" s="9"/>
      <c r="T7924" s="9"/>
      <c r="U7924" s="9"/>
      <c r="V7924" s="9"/>
      <c r="W7924" s="9" t="str">
        <f t="shared" si="248"/>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9"/>
        <v>-</v>
      </c>
      <c r="R7925" s="8"/>
      <c r="S7925" s="8"/>
      <c r="T7925" s="8"/>
      <c r="U7925" s="8"/>
      <c r="V7925" s="8"/>
      <c r="W7925" s="8" t="str">
        <f t="shared" si="248"/>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9"/>
        <v>-</v>
      </c>
      <c r="R7926" s="9"/>
      <c r="S7926" s="9"/>
      <c r="T7926" s="9"/>
      <c r="U7926" s="9"/>
      <c r="V7926" s="9"/>
      <c r="W7926" s="9" t="str">
        <f t="shared" si="248"/>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9"/>
        <v>-</v>
      </c>
      <c r="R7927" s="8"/>
      <c r="S7927" s="8"/>
      <c r="T7927" s="8"/>
      <c r="U7927" s="8"/>
      <c r="V7927" s="8"/>
      <c r="W7927" s="8" t="str">
        <f t="shared" si="248"/>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9"/>
        <v>-</v>
      </c>
      <c r="R7928" s="9"/>
      <c r="S7928" s="9"/>
      <c r="T7928" s="9"/>
      <c r="U7928" s="9"/>
      <c r="V7928" s="9"/>
      <c r="W7928" s="9" t="str">
        <f t="shared" si="248"/>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9"/>
        <v>-</v>
      </c>
      <c r="R7929" s="8"/>
      <c r="S7929" s="8"/>
      <c r="T7929" s="8"/>
      <c r="U7929" s="8"/>
      <c r="V7929" s="8"/>
      <c r="W7929" s="8" t="str">
        <f t="shared" si="248"/>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9"/>
        <v>-</v>
      </c>
      <c r="R7930" s="9"/>
      <c r="S7930" s="9"/>
      <c r="T7930" s="9"/>
      <c r="U7930" s="9"/>
      <c r="V7930" s="9"/>
      <c r="W7930" s="9" t="str">
        <f t="shared" si="248"/>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9"/>
        <v>-</v>
      </c>
      <c r="R7931" s="8"/>
      <c r="S7931" s="8"/>
      <c r="T7931" s="8"/>
      <c r="U7931" s="8"/>
      <c r="V7931" s="8"/>
      <c r="W7931" s="8" t="str">
        <f t="shared" si="248"/>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9"/>
        <v>-</v>
      </c>
      <c r="R7932" s="9"/>
      <c r="S7932" s="9"/>
      <c r="T7932" s="9"/>
      <c r="U7932" s="9"/>
      <c r="V7932" s="9"/>
      <c r="W7932" s="9" t="str">
        <f t="shared" si="248"/>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9"/>
        <v>-</v>
      </c>
      <c r="R7933" s="8"/>
      <c r="S7933" s="8"/>
      <c r="T7933" s="8"/>
      <c r="U7933" s="8"/>
      <c r="V7933" s="8"/>
      <c r="W7933" s="8" t="str">
        <f t="shared" si="248"/>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9"/>
        <v>-</v>
      </c>
      <c r="R7934" s="9"/>
      <c r="S7934" s="9"/>
      <c r="T7934" s="9"/>
      <c r="U7934" s="9"/>
      <c r="V7934" s="9"/>
      <c r="W7934" s="9" t="str">
        <f t="shared" si="248"/>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9"/>
        <v>-</v>
      </c>
      <c r="R7935" s="8"/>
      <c r="S7935" s="8"/>
      <c r="T7935" s="8"/>
      <c r="U7935" s="8"/>
      <c r="V7935" s="8"/>
      <c r="W7935" s="8" t="str">
        <f t="shared" si="248"/>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9"/>
        <v>-</v>
      </c>
      <c r="R7936" s="9"/>
      <c r="S7936" s="9"/>
      <c r="T7936" s="9"/>
      <c r="U7936" s="9"/>
      <c r="V7936" s="9"/>
      <c r="W7936" s="9" t="str">
        <f t="shared" si="248"/>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9"/>
        <v>-</v>
      </c>
      <c r="R7937" s="8"/>
      <c r="S7937" s="8"/>
      <c r="T7937" s="8"/>
      <c r="U7937" s="8"/>
      <c r="V7937" s="8"/>
      <c r="W7937" s="8" t="str">
        <f t="shared" si="248"/>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9"/>
        <v>-</v>
      </c>
      <c r="R7938" s="9"/>
      <c r="S7938" s="9"/>
      <c r="T7938" s="9"/>
      <c r="U7938" s="9"/>
      <c r="V7938" s="9"/>
      <c r="W7938" s="9" t="str">
        <f t="shared" si="248"/>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9"/>
        <v>-</v>
      </c>
      <c r="R7939" s="8"/>
      <c r="S7939" s="8"/>
      <c r="T7939" s="8"/>
      <c r="U7939" s="8"/>
      <c r="V7939" s="8"/>
      <c r="W7939" s="8" t="str">
        <f t="shared" si="248"/>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9"/>
        <v>-</v>
      </c>
      <c r="R7940" s="9"/>
      <c r="S7940" s="9"/>
      <c r="T7940" s="9"/>
      <c r="U7940" s="9"/>
      <c r="V7940" s="9"/>
      <c r="W7940" s="9" t="str">
        <f t="shared" si="248"/>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9"/>
        <v>-</v>
      </c>
      <c r="R7941" s="8"/>
      <c r="S7941" s="8"/>
      <c r="T7941" s="8"/>
      <c r="U7941" s="8"/>
      <c r="V7941" s="8"/>
      <c r="W7941" s="8" t="str">
        <f t="shared" ref="W7941:W8004" si="250">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1">IF(B7942&gt;1/1/1900, (IF(R7942="Closed",(DATEDIF(B7942,P7942,"d"))-(DATEDIF(M7942,O7942,"d")),IF(OR(R7942="Pending",ISBLANK(P7942)),TODAY()-B7942))),"-")</f>
        <v>-</v>
      </c>
      <c r="R7942" s="9"/>
      <c r="S7942" s="9"/>
      <c r="T7942" s="9"/>
      <c r="U7942" s="9"/>
      <c r="V7942" s="9"/>
      <c r="W7942" s="9" t="str">
        <f t="shared" si="250"/>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1"/>
        <v>-</v>
      </c>
      <c r="R7943" s="8"/>
      <c r="S7943" s="8"/>
      <c r="T7943" s="8"/>
      <c r="U7943" s="8"/>
      <c r="V7943" s="8"/>
      <c r="W7943" s="8" t="str">
        <f t="shared" si="250"/>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1"/>
        <v>-</v>
      </c>
      <c r="R7944" s="9"/>
      <c r="S7944" s="9"/>
      <c r="T7944" s="9"/>
      <c r="U7944" s="9"/>
      <c r="V7944" s="9"/>
      <c r="W7944" s="9" t="str">
        <f t="shared" si="250"/>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1"/>
        <v>-</v>
      </c>
      <c r="R7945" s="8"/>
      <c r="S7945" s="8"/>
      <c r="T7945" s="8"/>
      <c r="U7945" s="8"/>
      <c r="V7945" s="8"/>
      <c r="W7945" s="8" t="str">
        <f t="shared" si="250"/>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1"/>
        <v>-</v>
      </c>
      <c r="R7946" s="9"/>
      <c r="S7946" s="9"/>
      <c r="T7946" s="9"/>
      <c r="U7946" s="9"/>
      <c r="V7946" s="9"/>
      <c r="W7946" s="9" t="str">
        <f t="shared" si="250"/>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1"/>
        <v>-</v>
      </c>
      <c r="R7947" s="8"/>
      <c r="S7947" s="8"/>
      <c r="T7947" s="8"/>
      <c r="U7947" s="8"/>
      <c r="V7947" s="8"/>
      <c r="W7947" s="8" t="str">
        <f t="shared" si="250"/>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1"/>
        <v>-</v>
      </c>
      <c r="R7948" s="9"/>
      <c r="S7948" s="9"/>
      <c r="T7948" s="9"/>
      <c r="U7948" s="9"/>
      <c r="V7948" s="9"/>
      <c r="W7948" s="9" t="str">
        <f t="shared" si="250"/>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1"/>
        <v>-</v>
      </c>
      <c r="R7949" s="8"/>
      <c r="S7949" s="8"/>
      <c r="T7949" s="8"/>
      <c r="U7949" s="8"/>
      <c r="V7949" s="8"/>
      <c r="W7949" s="8" t="str">
        <f t="shared" si="250"/>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1"/>
        <v>-</v>
      </c>
      <c r="R7950" s="9"/>
      <c r="S7950" s="9"/>
      <c r="T7950" s="9"/>
      <c r="U7950" s="9"/>
      <c r="V7950" s="9"/>
      <c r="W7950" s="9" t="str">
        <f t="shared" si="250"/>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1"/>
        <v>-</v>
      </c>
      <c r="R7951" s="8"/>
      <c r="S7951" s="8"/>
      <c r="T7951" s="8"/>
      <c r="U7951" s="8"/>
      <c r="V7951" s="8"/>
      <c r="W7951" s="8" t="str">
        <f t="shared" si="250"/>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1"/>
        <v>-</v>
      </c>
      <c r="R7952" s="9"/>
      <c r="S7952" s="9"/>
      <c r="T7952" s="9"/>
      <c r="U7952" s="9"/>
      <c r="V7952" s="9"/>
      <c r="W7952" s="9" t="str">
        <f t="shared" si="250"/>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1"/>
        <v>-</v>
      </c>
      <c r="R7953" s="8"/>
      <c r="S7953" s="8"/>
      <c r="T7953" s="8"/>
      <c r="U7953" s="8"/>
      <c r="V7953" s="8"/>
      <c r="W7953" s="8" t="str">
        <f t="shared" si="250"/>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1"/>
        <v>-</v>
      </c>
      <c r="R7954" s="9"/>
      <c r="S7954" s="9"/>
      <c r="T7954" s="9"/>
      <c r="U7954" s="9"/>
      <c r="V7954" s="9"/>
      <c r="W7954" s="9" t="str">
        <f t="shared" si="250"/>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1"/>
        <v>-</v>
      </c>
      <c r="R7955" s="8"/>
      <c r="S7955" s="8"/>
      <c r="T7955" s="8"/>
      <c r="U7955" s="8"/>
      <c r="V7955" s="8"/>
      <c r="W7955" s="8" t="str">
        <f t="shared" si="250"/>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1"/>
        <v>-</v>
      </c>
      <c r="R7956" s="9"/>
      <c r="S7956" s="9"/>
      <c r="T7956" s="9"/>
      <c r="U7956" s="9"/>
      <c r="V7956" s="9"/>
      <c r="W7956" s="9" t="str">
        <f t="shared" si="250"/>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1"/>
        <v>-</v>
      </c>
      <c r="R7957" s="8"/>
      <c r="S7957" s="8"/>
      <c r="T7957" s="8"/>
      <c r="U7957" s="8"/>
      <c r="V7957" s="8"/>
      <c r="W7957" s="8" t="str">
        <f t="shared" si="250"/>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1"/>
        <v>-</v>
      </c>
      <c r="R7958" s="9"/>
      <c r="S7958" s="9"/>
      <c r="T7958" s="9"/>
      <c r="U7958" s="9"/>
      <c r="V7958" s="9"/>
      <c r="W7958" s="9" t="str">
        <f t="shared" si="250"/>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1"/>
        <v>-</v>
      </c>
      <c r="R7959" s="8"/>
      <c r="S7959" s="8"/>
      <c r="T7959" s="8"/>
      <c r="U7959" s="8"/>
      <c r="V7959" s="8"/>
      <c r="W7959" s="8" t="str">
        <f t="shared" si="250"/>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1"/>
        <v>-</v>
      </c>
      <c r="R7960" s="9"/>
      <c r="S7960" s="9"/>
      <c r="T7960" s="9"/>
      <c r="U7960" s="9"/>
      <c r="V7960" s="9"/>
      <c r="W7960" s="9" t="str">
        <f t="shared" si="250"/>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1"/>
        <v>-</v>
      </c>
      <c r="R7961" s="8"/>
      <c r="S7961" s="8"/>
      <c r="T7961" s="8"/>
      <c r="U7961" s="8"/>
      <c r="V7961" s="8"/>
      <c r="W7961" s="8" t="str">
        <f t="shared" si="250"/>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1"/>
        <v>-</v>
      </c>
      <c r="R7962" s="9"/>
      <c r="S7962" s="9"/>
      <c r="T7962" s="9"/>
      <c r="U7962" s="9"/>
      <c r="V7962" s="9"/>
      <c r="W7962" s="9" t="str">
        <f t="shared" si="250"/>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1"/>
        <v>-</v>
      </c>
      <c r="R7963" s="8"/>
      <c r="S7963" s="8"/>
      <c r="T7963" s="8"/>
      <c r="U7963" s="8"/>
      <c r="V7963" s="8"/>
      <c r="W7963" s="8" t="str">
        <f t="shared" si="250"/>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1"/>
        <v>-</v>
      </c>
      <c r="R7964" s="9"/>
      <c r="S7964" s="9"/>
      <c r="T7964" s="9"/>
      <c r="U7964" s="9"/>
      <c r="V7964" s="9"/>
      <c r="W7964" s="9" t="str">
        <f t="shared" si="250"/>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1"/>
        <v>-</v>
      </c>
      <c r="R7965" s="8"/>
      <c r="S7965" s="8"/>
      <c r="T7965" s="8"/>
      <c r="U7965" s="8"/>
      <c r="V7965" s="8"/>
      <c r="W7965" s="8" t="str">
        <f t="shared" si="250"/>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1"/>
        <v>-</v>
      </c>
      <c r="R7966" s="9"/>
      <c r="S7966" s="9"/>
      <c r="T7966" s="9"/>
      <c r="U7966" s="9"/>
      <c r="V7966" s="9"/>
      <c r="W7966" s="9" t="str">
        <f t="shared" si="250"/>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1"/>
        <v>-</v>
      </c>
      <c r="R7967" s="8"/>
      <c r="S7967" s="8"/>
      <c r="T7967" s="8"/>
      <c r="U7967" s="8"/>
      <c r="V7967" s="8"/>
      <c r="W7967" s="8" t="str">
        <f t="shared" si="250"/>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1"/>
        <v>-</v>
      </c>
      <c r="R7968" s="9"/>
      <c r="S7968" s="9"/>
      <c r="T7968" s="9"/>
      <c r="U7968" s="9"/>
      <c r="V7968" s="9"/>
      <c r="W7968" s="9" t="str">
        <f t="shared" si="250"/>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1"/>
        <v>-</v>
      </c>
      <c r="R7969" s="8"/>
      <c r="S7969" s="8"/>
      <c r="T7969" s="8"/>
      <c r="U7969" s="8"/>
      <c r="V7969" s="8"/>
      <c r="W7969" s="8" t="str">
        <f t="shared" si="250"/>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1"/>
        <v>-</v>
      </c>
      <c r="R7970" s="9"/>
      <c r="S7970" s="9"/>
      <c r="T7970" s="9"/>
      <c r="U7970" s="9"/>
      <c r="V7970" s="9"/>
      <c r="W7970" s="9" t="str">
        <f t="shared" si="250"/>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1"/>
        <v>-</v>
      </c>
      <c r="R7971" s="8"/>
      <c r="S7971" s="8"/>
      <c r="T7971" s="8"/>
      <c r="U7971" s="8"/>
      <c r="V7971" s="8"/>
      <c r="W7971" s="8" t="str">
        <f t="shared" si="250"/>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1"/>
        <v>-</v>
      </c>
      <c r="R7972" s="9"/>
      <c r="S7972" s="9"/>
      <c r="T7972" s="9"/>
      <c r="U7972" s="9"/>
      <c r="V7972" s="9"/>
      <c r="W7972" s="9" t="str">
        <f t="shared" si="250"/>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1"/>
        <v>-</v>
      </c>
      <c r="R7973" s="8"/>
      <c r="S7973" s="8"/>
      <c r="T7973" s="8"/>
      <c r="U7973" s="8"/>
      <c r="V7973" s="8"/>
      <c r="W7973" s="8" t="str">
        <f t="shared" si="250"/>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1"/>
        <v>-</v>
      </c>
      <c r="R7974" s="9"/>
      <c r="S7974" s="9"/>
      <c r="T7974" s="9"/>
      <c r="U7974" s="9"/>
      <c r="V7974" s="9"/>
      <c r="W7974" s="9" t="str">
        <f t="shared" si="250"/>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1"/>
        <v>-</v>
      </c>
      <c r="R7975" s="8"/>
      <c r="S7975" s="8"/>
      <c r="T7975" s="8"/>
      <c r="U7975" s="8"/>
      <c r="V7975" s="8"/>
      <c r="W7975" s="8" t="str">
        <f t="shared" si="250"/>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1"/>
        <v>-</v>
      </c>
      <c r="R7976" s="9"/>
      <c r="S7976" s="9"/>
      <c r="T7976" s="9"/>
      <c r="U7976" s="9"/>
      <c r="V7976" s="9"/>
      <c r="W7976" s="9" t="str">
        <f t="shared" si="250"/>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1"/>
        <v>-</v>
      </c>
      <c r="R7977" s="8"/>
      <c r="S7977" s="8"/>
      <c r="T7977" s="8"/>
      <c r="U7977" s="8"/>
      <c r="V7977" s="8"/>
      <c r="W7977" s="8" t="str">
        <f t="shared" si="250"/>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1"/>
        <v>-</v>
      </c>
      <c r="R7978" s="9"/>
      <c r="S7978" s="9"/>
      <c r="T7978" s="9"/>
      <c r="U7978" s="9"/>
      <c r="V7978" s="9"/>
      <c r="W7978" s="9" t="str">
        <f t="shared" si="250"/>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1"/>
        <v>-</v>
      </c>
      <c r="R7979" s="8"/>
      <c r="S7979" s="8"/>
      <c r="T7979" s="8"/>
      <c r="U7979" s="8"/>
      <c r="V7979" s="8"/>
      <c r="W7979" s="8" t="str">
        <f t="shared" si="250"/>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1"/>
        <v>-</v>
      </c>
      <c r="R7980" s="9"/>
      <c r="S7980" s="9"/>
      <c r="T7980" s="9"/>
      <c r="U7980" s="9"/>
      <c r="V7980" s="9"/>
      <c r="W7980" s="9" t="str">
        <f t="shared" si="250"/>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1"/>
        <v>-</v>
      </c>
      <c r="R7981" s="8"/>
      <c r="S7981" s="8"/>
      <c r="T7981" s="8"/>
      <c r="U7981" s="8"/>
      <c r="V7981" s="8"/>
      <c r="W7981" s="8" t="str">
        <f t="shared" si="250"/>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1"/>
        <v>-</v>
      </c>
      <c r="R7982" s="9"/>
      <c r="S7982" s="9"/>
      <c r="T7982" s="9"/>
      <c r="U7982" s="9"/>
      <c r="V7982" s="9"/>
      <c r="W7982" s="9" t="str">
        <f t="shared" si="250"/>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1"/>
        <v>-</v>
      </c>
      <c r="R7983" s="8"/>
      <c r="S7983" s="8"/>
      <c r="T7983" s="8"/>
      <c r="U7983" s="8"/>
      <c r="V7983" s="8"/>
      <c r="W7983" s="8" t="str">
        <f t="shared" si="250"/>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1"/>
        <v>-</v>
      </c>
      <c r="R7984" s="9"/>
      <c r="S7984" s="9"/>
      <c r="T7984" s="9"/>
      <c r="U7984" s="9"/>
      <c r="V7984" s="9"/>
      <c r="W7984" s="9" t="str">
        <f t="shared" si="250"/>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1"/>
        <v>-</v>
      </c>
      <c r="R7985" s="8"/>
      <c r="S7985" s="8"/>
      <c r="T7985" s="8"/>
      <c r="U7985" s="8"/>
      <c r="V7985" s="8"/>
      <c r="W7985" s="8" t="str">
        <f t="shared" si="250"/>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1"/>
        <v>-</v>
      </c>
      <c r="R7986" s="9"/>
      <c r="S7986" s="9"/>
      <c r="T7986" s="9"/>
      <c r="U7986" s="21"/>
      <c r="V7986" s="9"/>
      <c r="W7986" s="21" t="str">
        <f t="shared" si="250"/>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1"/>
        <v>-</v>
      </c>
      <c r="R7987" s="8"/>
      <c r="S7987" s="8"/>
      <c r="T7987" s="8"/>
      <c r="U7987" s="8"/>
      <c r="V7987" s="8"/>
      <c r="W7987" s="8" t="str">
        <f t="shared" si="250"/>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1"/>
        <v>-</v>
      </c>
      <c r="R7988" s="9"/>
      <c r="S7988" s="9"/>
      <c r="T7988" s="9"/>
      <c r="U7988" s="21"/>
      <c r="V7988" s="9"/>
      <c r="W7988" s="21" t="str">
        <f t="shared" si="250"/>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1"/>
        <v>-</v>
      </c>
      <c r="R7989" s="8"/>
      <c r="S7989" s="8"/>
      <c r="T7989" s="8"/>
      <c r="U7989" s="8"/>
      <c r="V7989" s="8"/>
      <c r="W7989" s="8" t="str">
        <f t="shared" si="250"/>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1"/>
        <v>-</v>
      </c>
      <c r="R7990" s="9"/>
      <c r="S7990" s="9"/>
      <c r="T7990" s="9"/>
      <c r="U7990" s="21"/>
      <c r="V7990" s="9"/>
      <c r="W7990" s="21" t="str">
        <f t="shared" si="250"/>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1"/>
        <v>-</v>
      </c>
      <c r="R7991" s="8"/>
      <c r="S7991" s="8"/>
      <c r="T7991" s="8"/>
      <c r="U7991" s="8"/>
      <c r="V7991" s="8"/>
      <c r="W7991" s="8" t="str">
        <f t="shared" si="250"/>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1"/>
        <v>-</v>
      </c>
      <c r="R7992" s="9"/>
      <c r="S7992" s="9"/>
      <c r="T7992" s="9"/>
      <c r="U7992" s="21"/>
      <c r="V7992" s="9"/>
      <c r="W7992" s="21" t="str">
        <f t="shared" si="250"/>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1"/>
        <v>-</v>
      </c>
      <c r="R7993" s="8"/>
      <c r="S7993" s="8"/>
      <c r="T7993" s="8"/>
      <c r="U7993" s="8"/>
      <c r="V7993" s="8"/>
      <c r="W7993" s="8" t="str">
        <f t="shared" si="250"/>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1"/>
        <v>-</v>
      </c>
      <c r="R7994" s="21"/>
      <c r="S7994" s="21"/>
      <c r="T7994" s="21"/>
      <c r="U7994" s="21"/>
      <c r="V7994" s="21"/>
      <c r="W7994" s="21" t="str">
        <f t="shared" si="250"/>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1"/>
        <v>-</v>
      </c>
      <c r="R7995" s="8"/>
      <c r="S7995" s="8"/>
      <c r="T7995" s="8"/>
      <c r="U7995" s="8"/>
      <c r="V7995" s="8"/>
      <c r="W7995" s="8" t="str">
        <f t="shared" si="250"/>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1"/>
        <v>-</v>
      </c>
      <c r="R7996" s="21"/>
      <c r="S7996" s="21"/>
      <c r="T7996" s="21"/>
      <c r="U7996" s="21"/>
      <c r="V7996" s="21"/>
      <c r="W7996" s="21" t="str">
        <f t="shared" si="250"/>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1"/>
        <v>-</v>
      </c>
      <c r="R7997" s="8"/>
      <c r="S7997" s="8"/>
      <c r="T7997" s="8"/>
      <c r="U7997" s="72"/>
      <c r="V7997" s="8"/>
      <c r="W7997" s="72" t="str">
        <f t="shared" si="250"/>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1"/>
        <v>-</v>
      </c>
      <c r="R7998" s="21"/>
      <c r="S7998" s="21"/>
      <c r="T7998" s="21"/>
      <c r="V7998" s="21"/>
      <c r="W7998" t="str">
        <f t="shared" si="250"/>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1"/>
        <v>-</v>
      </c>
      <c r="R7999" s="8"/>
      <c r="S7999" s="8"/>
      <c r="T7999" s="8"/>
      <c r="U7999" s="71"/>
      <c r="V7999" s="8"/>
      <c r="W7999" s="71" t="str">
        <f t="shared" si="250"/>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1"/>
        <v>-</v>
      </c>
      <c r="R8000" s="21"/>
      <c r="S8000" s="21"/>
      <c r="T8000" s="21"/>
      <c r="V8000" s="21"/>
      <c r="W8000" t="str">
        <f t="shared" si="250"/>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1"/>
        <v>-</v>
      </c>
      <c r="R8001" s="8"/>
      <c r="S8001" s="8"/>
      <c r="T8001" s="8"/>
      <c r="U8001" s="71"/>
      <c r="V8001" s="8"/>
      <c r="W8001" s="71" t="str">
        <f t="shared" si="250"/>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1"/>
        <v>-</v>
      </c>
      <c r="R8002" s="21"/>
      <c r="S8002" s="21"/>
      <c r="T8002" s="21"/>
      <c r="V8002" s="21"/>
      <c r="W8002" t="str">
        <f t="shared" si="250"/>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1"/>
        <v>-</v>
      </c>
      <c r="R8003" s="8"/>
      <c r="S8003" s="8"/>
      <c r="T8003" s="8"/>
      <c r="U8003" s="71"/>
      <c r="V8003" s="8"/>
      <c r="W8003" s="71" t="str">
        <f t="shared" si="250"/>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1"/>
        <v>-</v>
      </c>
      <c r="R8004" s="22"/>
      <c r="S8004" s="22"/>
      <c r="T8004" s="22"/>
      <c r="U8004" s="4"/>
      <c r="V8004" s="22"/>
      <c r="W8004" s="4" t="str">
        <f t="shared" si="250"/>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topLeftCell="A61" zoomScaleNormal="100" zoomScaleSheetLayoutView="100" zoomScalePageLayoutView="60" workbookViewId="0">
      <selection activeCell="O167" sqref="O167:Q167"/>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743</v>
      </c>
      <c r="C8" s="293" t="str">
        <f>$B$8&amp;" Internal Affairs Summary"</f>
        <v>Q1 Internal Affairs Summary</v>
      </c>
      <c r="D8" s="293"/>
      <c r="E8" s="293"/>
      <c r="F8" s="293"/>
      <c r="G8" s="293"/>
      <c r="H8" s="293"/>
      <c r="I8" s="293"/>
      <c r="J8" s="293"/>
      <c r="K8" s="293"/>
      <c r="L8" s="293"/>
      <c r="M8" s="293"/>
      <c r="N8" s="293"/>
      <c r="O8" s="293"/>
    </row>
    <row r="9" spans="1:17" ht="33" customHeight="1" x14ac:dyDescent="0.3">
      <c r="A9" s="232" t="s">
        <v>619</v>
      </c>
      <c r="B9" s="233">
        <f>IF($B$8 = "Q1", DATE($M$49, 1, 1), IF($B$8 = "Q2", DATE($M$49, 4, 1), IF($B$8 = "Q3", DATE($M$49, 7, 1), IF($B$8 = "Q4", DATE($M$49, 10, 1), DATE($M$49, 1, 1)))))</f>
        <v>44927</v>
      </c>
      <c r="C9" s="347">
        <f>'Start Here'!$C$16</f>
        <v>2023</v>
      </c>
      <c r="D9" s="293"/>
      <c r="E9" s="293"/>
      <c r="F9" s="293"/>
      <c r="G9" s="293"/>
      <c r="H9" s="293"/>
      <c r="I9" s="293"/>
      <c r="J9" s="293"/>
      <c r="K9" s="293"/>
      <c r="L9" s="293"/>
      <c r="M9" s="293"/>
      <c r="N9" s="293"/>
      <c r="O9" s="293"/>
      <c r="P9" s="224"/>
      <c r="Q9" s="224"/>
    </row>
    <row r="10" spans="1:17" ht="21" customHeight="1" thickBot="1" x14ac:dyDescent="0.35">
      <c r="A10" s="234" t="s">
        <v>620</v>
      </c>
      <c r="B10" s="235">
        <f>IF($B$8 = "Q1", DATE($M$49, 3, 31), IF($B$8 = "Q2", DATE($M$49, 6, 30), IF($B$8 = "Q3", DATE($M$49, 9, 30), IF($B$8 = "Q4", DATE($M$49, 12, 31), DATE($M$49, 12, 31)))))</f>
        <v>45016</v>
      </c>
      <c r="C10" s="348" t="str">
        <f>"Internal Affairs: "&amp;$B$8&amp;" Snapshot"</f>
        <v>Internal Affairs: Q1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Q1.</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0</v>
      </c>
      <c r="G24" s="273"/>
      <c r="H24" s="302">
        <f t="shared" si="1"/>
        <v>0</v>
      </c>
      <c r="I24" s="302"/>
      <c r="J24" s="302">
        <f t="shared" si="2"/>
        <v>0</v>
      </c>
      <c r="K24" s="302"/>
      <c r="L24" s="302">
        <f t="shared" si="3"/>
        <v>0</v>
      </c>
      <c r="M24" s="302"/>
    </row>
    <row r="25" spans="3:16" ht="18.75" x14ac:dyDescent="0.3">
      <c r="C25" s="132"/>
      <c r="D25" s="132"/>
      <c r="E25" s="165" t="s">
        <v>615</v>
      </c>
      <c r="F25" s="309">
        <f>SUM(F16:F24)</f>
        <v>0</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Q1</v>
      </c>
      <c r="G28" s="294"/>
      <c r="H28" s="294"/>
      <c r="I28" s="294"/>
      <c r="J28" s="294"/>
      <c r="K28" s="294"/>
      <c r="L28" s="185"/>
      <c r="M28" s="184"/>
      <c r="N28" s="184"/>
      <c r="O28" s="184"/>
      <c r="P28" s="184"/>
    </row>
    <row r="29" spans="3:16" ht="18.75" x14ac:dyDescent="0.3">
      <c r="F29" s="180"/>
      <c r="G29" s="180"/>
      <c r="H29" s="180"/>
      <c r="I29" s="180"/>
      <c r="J29" s="180"/>
      <c r="K29" s="180"/>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0</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t="str">
        <f t="shared" ref="F32" si="5">IF(SUM($F31:$J31)=0, "", F31/SUM($F31:$J31))</f>
        <v/>
      </c>
      <c r="G32" s="306"/>
      <c r="H32" s="307" t="str">
        <f t="shared" ref="H32" si="6">IF(SUM($F31:$J31)=0, "", H31/SUM($F31:$J31))</f>
        <v/>
      </c>
      <c r="I32" s="307"/>
      <c r="J32" s="306" t="str">
        <f>IF(SUM($F31:$J31)=0, "", J31/SUM($F31:$J31))</f>
        <v/>
      </c>
      <c r="K32" s="308"/>
    </row>
    <row r="33" spans="1:17" ht="15.75" thickBot="1" x14ac:dyDescent="0.3"/>
    <row r="34" spans="1:17" ht="36.75" customHeight="1" x14ac:dyDescent="0.3">
      <c r="C34" s="269" t="str">
        <f>"Frequency of discipline by type for complaints closed in "&amp;$B$8</f>
        <v>Frequency of discipline by type for complaints closed in Q1</v>
      </c>
      <c r="D34" s="269"/>
      <c r="E34" s="269"/>
      <c r="F34" s="269"/>
      <c r="G34" s="180"/>
      <c r="I34" s="253" t="str">
        <f>$B$8&amp;" Summary"</f>
        <v>Q1 Summary</v>
      </c>
      <c r="J34" s="253"/>
      <c r="K34" s="253"/>
      <c r="M34" s="284" t="s">
        <v>625</v>
      </c>
      <c r="N34" s="285"/>
      <c r="O34" s="285"/>
      <c r="P34" s="286"/>
    </row>
    <row r="35" spans="1:17" ht="18.75" customHeight="1" x14ac:dyDescent="0.3">
      <c r="B35" s="125"/>
      <c r="C35" s="125"/>
      <c r="D35" s="125"/>
      <c r="E35" s="181"/>
      <c r="F35" s="162" t="s">
        <v>663</v>
      </c>
      <c r="G35" s="181">
        <f t="shared" ref="G35:G44" si="7">COUNTIFS(PendingDiscipline,$F35,PendingCloseDate,"&gt;="&amp;$B$9,PendingCloseDate,"&lt;="&amp;$B$10) + COUNTIFS(OpenedDiscipline,$F35,OpenedCloseDate,"&gt;="&amp;$B$9,OpenedCloseDate,"&lt;="&amp;$B$10)</f>
        <v>0</v>
      </c>
      <c r="I35" s="278" t="s">
        <v>621</v>
      </c>
      <c r="J35" s="279"/>
      <c r="K35" s="282">
        <f>SUM($B$67:$D$67)</f>
        <v>0</v>
      </c>
      <c r="M35" s="287"/>
      <c r="N35" s="288"/>
      <c r="O35" s="288"/>
      <c r="P35" s="289"/>
    </row>
    <row r="36" spans="1:17" ht="18.75" x14ac:dyDescent="0.3">
      <c r="B36" s="117"/>
      <c r="C36" s="117"/>
      <c r="D36" s="117"/>
      <c r="E36" s="169"/>
      <c r="F36" s="163" t="s">
        <v>664</v>
      </c>
      <c r="G36" s="169">
        <f t="shared" si="7"/>
        <v>0</v>
      </c>
      <c r="I36" s="280"/>
      <c r="J36" s="281"/>
      <c r="K36" s="283"/>
      <c r="M36" s="287"/>
      <c r="N36" s="288"/>
      <c r="O36" s="288"/>
      <c r="P36" s="289"/>
    </row>
    <row r="37" spans="1:17" ht="18.75" customHeight="1" x14ac:dyDescent="0.3">
      <c r="E37" s="168"/>
      <c r="F37" s="164" t="s">
        <v>665</v>
      </c>
      <c r="G37" s="168">
        <f t="shared" si="7"/>
        <v>0</v>
      </c>
      <c r="I37" s="270" t="s">
        <v>643</v>
      </c>
      <c r="J37" s="271"/>
      <c r="K37" s="211">
        <f>SUM($E$67:$G$67)</f>
        <v>1</v>
      </c>
      <c r="M37" s="287"/>
      <c r="N37" s="288"/>
      <c r="O37" s="288"/>
      <c r="P37" s="289"/>
    </row>
    <row r="38" spans="1:17" ht="18.75" x14ac:dyDescent="0.3">
      <c r="B38" s="117"/>
      <c r="C38" s="117"/>
      <c r="D38" s="117"/>
      <c r="E38" s="169"/>
      <c r="F38" s="163" t="s">
        <v>666</v>
      </c>
      <c r="G38" s="169">
        <f t="shared" si="7"/>
        <v>0</v>
      </c>
      <c r="I38" s="272" t="s">
        <v>622</v>
      </c>
      <c r="J38" s="273"/>
      <c r="K38" s="212">
        <f>$B$82</f>
        <v>0</v>
      </c>
      <c r="M38" s="287"/>
      <c r="N38" s="288"/>
      <c r="O38" s="288"/>
      <c r="P38" s="289"/>
    </row>
    <row r="39" spans="1:17" ht="18.75" x14ac:dyDescent="0.3">
      <c r="E39" s="168"/>
      <c r="F39" s="164" t="s">
        <v>667</v>
      </c>
      <c r="G39" s="168">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0</v>
      </c>
      <c r="M39" s="287"/>
      <c r="N39" s="288"/>
      <c r="O39" s="288"/>
      <c r="P39" s="289"/>
    </row>
    <row r="40" spans="1:17" ht="18.75" x14ac:dyDescent="0.3">
      <c r="B40" s="117"/>
      <c r="C40" s="117"/>
      <c r="D40" s="117"/>
      <c r="E40" s="169"/>
      <c r="F40" s="163" t="s">
        <v>668</v>
      </c>
      <c r="G40" s="169">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168"/>
      <c r="F41" s="164" t="s">
        <v>693</v>
      </c>
      <c r="G41" s="168">
        <f t="shared" si="7"/>
        <v>0</v>
      </c>
      <c r="I41" s="274" t="s">
        <v>644</v>
      </c>
      <c r="J41" s="275"/>
      <c r="K41" s="211">
        <f>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169"/>
      <c r="F42" s="163" t="s">
        <v>669</v>
      </c>
      <c r="G42" s="169">
        <f t="shared" si="7"/>
        <v>0</v>
      </c>
      <c r="I42" s="280" t="str">
        <f>"Total Pending  at end of "&amp;$B$8</f>
        <v>Total Pending  at end of Q1</v>
      </c>
      <c r="J42" s="281"/>
      <c r="K42" s="283">
        <f>(SUM(K35:K37))-K38</f>
        <v>1</v>
      </c>
      <c r="M42" s="287"/>
      <c r="N42" s="288"/>
      <c r="O42" s="288"/>
      <c r="P42" s="289"/>
    </row>
    <row r="43" spans="1:17" ht="18.75" x14ac:dyDescent="0.3">
      <c r="E43" s="168"/>
      <c r="F43" s="164" t="s">
        <v>670</v>
      </c>
      <c r="G43" s="168">
        <f t="shared" si="7"/>
        <v>0</v>
      </c>
      <c r="I43" s="280"/>
      <c r="J43" s="281"/>
      <c r="K43" s="283"/>
      <c r="M43" s="287"/>
      <c r="N43" s="288"/>
      <c r="O43" s="288"/>
      <c r="P43" s="289"/>
    </row>
    <row r="44" spans="1:17" ht="19.5" thickBot="1" x14ac:dyDescent="0.35">
      <c r="B44" s="117"/>
      <c r="C44" s="117"/>
      <c r="D44" s="117"/>
      <c r="E44" s="169"/>
      <c r="F44" s="163" t="s">
        <v>671</v>
      </c>
      <c r="G44" s="169">
        <f t="shared" si="7"/>
        <v>0</v>
      </c>
      <c r="I44" s="125"/>
      <c r="J44" s="125"/>
      <c r="K44" s="125"/>
      <c r="M44" s="290"/>
      <c r="N44" s="291"/>
      <c r="O44" s="291"/>
      <c r="P44" s="292"/>
    </row>
    <row r="45" spans="1:17" ht="18.75" x14ac:dyDescent="0.3">
      <c r="B45" s="125"/>
      <c r="C45" s="125"/>
      <c r="D45" s="125"/>
      <c r="E45" s="125"/>
      <c r="F45" s="170" t="s">
        <v>615</v>
      </c>
      <c r="G45" s="171">
        <f>SUM(G35:G44)</f>
        <v>0</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5">
        <f>'Start Here'!$C$16</f>
        <v>2023</v>
      </c>
    </row>
    <row r="50" spans="1:31" x14ac:dyDescent="0.25">
      <c r="K50" s="101"/>
      <c r="L50" s="101"/>
      <c r="M50" s="2"/>
    </row>
    <row r="51" spans="1:31" ht="14.45" customHeight="1" x14ac:dyDescent="0.25">
      <c r="A51" s="142"/>
      <c r="B51" s="142"/>
      <c r="C51" s="142"/>
      <c r="D51" s="142"/>
      <c r="E51" s="142"/>
      <c r="F51" s="142"/>
      <c r="G51" s="142"/>
      <c r="H51" s="142"/>
      <c r="I51" s="142"/>
      <c r="J51" s="142"/>
      <c r="K51" s="142"/>
      <c r="L51" s="142"/>
      <c r="M51" s="142"/>
      <c r="N51" s="142"/>
      <c r="O51" s="142"/>
      <c r="P51" s="142"/>
      <c r="Q51" s="142"/>
    </row>
    <row r="52" spans="1:31" ht="14.45" customHeight="1" x14ac:dyDescent="0.25">
      <c r="A52" s="342" t="str">
        <f>$B$8&amp;": Cases Opened and Closed, All Allegations"</f>
        <v>Q1: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73" t="s">
        <v>713</v>
      </c>
      <c r="B57" s="10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101">
        <f t="shared" si="8"/>
        <v>0</v>
      </c>
      <c r="C60" s="101">
        <f t="shared" si="8"/>
        <v>0</v>
      </c>
      <c r="D60" s="1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101">
        <f t="shared" si="8"/>
        <v>0</v>
      </c>
      <c r="C62" s="101">
        <f t="shared" si="8"/>
        <v>0</v>
      </c>
      <c r="D62" s="1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101">
        <f t="shared" si="8"/>
        <v>0</v>
      </c>
      <c r="C64" s="101">
        <f t="shared" si="8"/>
        <v>0</v>
      </c>
      <c r="D64" s="1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101">
        <f t="shared" si="8"/>
        <v>0</v>
      </c>
      <c r="C66" s="101">
        <f t="shared" si="8"/>
        <v>0</v>
      </c>
      <c r="D66" s="101">
        <f t="shared" si="8"/>
        <v>0</v>
      </c>
      <c r="E66" s="57">
        <f t="shared" si="9"/>
        <v>1</v>
      </c>
      <c r="F66" s="45">
        <f t="shared" si="9"/>
        <v>0</v>
      </c>
      <c r="G66" s="45">
        <f t="shared" si="9"/>
        <v>0</v>
      </c>
      <c r="H66" s="57">
        <f t="shared" si="10"/>
        <v>1</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1</v>
      </c>
      <c r="F67" s="64">
        <f>SUM(F58:F66)</f>
        <v>0</v>
      </c>
      <c r="G67" s="64">
        <f>SUM(G58:G66)</f>
        <v>0</v>
      </c>
      <c r="H67" s="60">
        <f>IF(E67=0,"",(SUMIFS(OpenedNInitial,OpenedComplaintSource,H$57,OpenedComplaintReceived,"&gt;="&amp;$B$9,OpenedComplaintReceived,"&lt;="&amp;$B$10)/E67))</f>
        <v>1</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07"/>
      <c r="L67" s="107"/>
      <c r="M67" s="107"/>
      <c r="N67" s="107"/>
      <c r="O67" s="107"/>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73" t="s">
        <v>713</v>
      </c>
      <c r="B72" s="75" t="s">
        <v>642</v>
      </c>
      <c r="C72" s="79" t="s">
        <v>731</v>
      </c>
      <c r="D72" s="79" t="s">
        <v>633</v>
      </c>
      <c r="E72" s="80" t="s">
        <v>28</v>
      </c>
      <c r="F72" s="79" t="s">
        <v>27</v>
      </c>
      <c r="G72" s="79" t="s">
        <v>26</v>
      </c>
      <c r="H72" s="81" t="s">
        <v>12</v>
      </c>
      <c r="I72" s="82" t="s">
        <v>13</v>
      </c>
      <c r="J72" s="82" t="s">
        <v>14</v>
      </c>
      <c r="K72" s="83" t="s">
        <v>15</v>
      </c>
      <c r="L72" s="81" t="s">
        <v>16</v>
      </c>
      <c r="M72" s="82" t="s">
        <v>17</v>
      </c>
      <c r="N72" s="82" t="s">
        <v>18</v>
      </c>
      <c r="O72" s="82" t="s">
        <v>31</v>
      </c>
      <c r="AE72" s="7"/>
    </row>
    <row r="73" spans="1:31" x14ac:dyDescent="0.25">
      <c r="A73" s="1" t="s">
        <v>658</v>
      </c>
      <c r="B73" s="74">
        <f t="shared" ref="B73:B81" si="14">COUNTIFS(PendingMSO,$A73,PendingCloseDate,"&gt;="&amp;$B$9,PendingCloseDate,"&lt;="&amp;$B$10) + COUNTIFS(OpenedMSO,$A73,OpenedCloseDate,"&gt;="&amp;$B$9,OpenedCloseDate,"&lt;="&amp;$B$10)</f>
        <v>0</v>
      </c>
      <c r="C73" s="1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101" t="str">
        <f t="shared" si="15"/>
        <v/>
      </c>
      <c r="D75" s="1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101" t="str">
        <f t="shared" si="15"/>
        <v/>
      </c>
      <c r="D77" s="1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101" t="str">
        <f t="shared" si="15"/>
        <v/>
      </c>
      <c r="D79" s="1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101" t="str">
        <f t="shared" si="15"/>
        <v/>
      </c>
      <c r="D81" s="1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77"/>
      <c r="S85" s="77"/>
      <c r="T85" s="77"/>
    </row>
    <row r="86" spans="1:20" ht="14.65" customHeight="1" x14ac:dyDescent="0.35">
      <c r="A86" s="342" t="str">
        <f>$B$8&amp;": Cases Closed, All Allegations"</f>
        <v>Q1: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t="str">
        <f>'Start Here'!C$13</f>
        <v>Oradell PD, Bergen County</v>
      </c>
      <c r="Q88" s="246"/>
    </row>
    <row r="89" spans="1:20" ht="14.65" customHeight="1" x14ac:dyDescent="0.25">
      <c r="A89" s="265"/>
      <c r="B89" s="265"/>
      <c r="C89" s="265"/>
      <c r="D89" s="265"/>
      <c r="E89" s="265"/>
      <c r="F89" s="265"/>
      <c r="G89" s="265"/>
      <c r="H89" s="265"/>
      <c r="I89" s="265"/>
      <c r="J89" s="265"/>
      <c r="K89" s="265"/>
      <c r="L89" s="265"/>
      <c r="M89" s="265"/>
      <c r="N89" s="245" t="s">
        <v>34</v>
      </c>
      <c r="O89" s="245"/>
      <c r="P89" s="225">
        <f>'Start Here'!$C$16</f>
        <v>2023</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82"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04">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09">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04">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09">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04">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09">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04">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09">
        <f t="shared" si="26"/>
        <v>0</v>
      </c>
    </row>
    <row r="100" spans="1:19" x14ac:dyDescent="0.25">
      <c r="A100" s="59" t="s">
        <v>657</v>
      </c>
      <c r="B100" s="344">
        <f t="shared" si="24"/>
        <v>0</v>
      </c>
      <c r="C100" s="345"/>
      <c r="D100" s="100">
        <f t="shared" si="25"/>
        <v>0</v>
      </c>
      <c r="E100" s="100">
        <f t="shared" si="25"/>
        <v>0</v>
      </c>
      <c r="F100" s="100">
        <f t="shared" si="25"/>
        <v>0</v>
      </c>
      <c r="G100" s="100">
        <f t="shared" si="25"/>
        <v>0</v>
      </c>
      <c r="H100" s="100">
        <f t="shared" si="25"/>
        <v>0</v>
      </c>
      <c r="I100" s="100">
        <f t="shared" si="25"/>
        <v>0</v>
      </c>
      <c r="J100" s="100">
        <f t="shared" si="25"/>
        <v>0</v>
      </c>
      <c r="K100" s="100">
        <f t="shared" si="25"/>
        <v>0</v>
      </c>
      <c r="L100" s="58">
        <f t="shared" si="25"/>
        <v>0</v>
      </c>
      <c r="M100" s="108">
        <f t="shared" si="26"/>
        <v>0</v>
      </c>
    </row>
    <row r="101" spans="1:19" x14ac:dyDescent="0.25">
      <c r="A101" s="48" t="s">
        <v>615</v>
      </c>
      <c r="B101" s="346">
        <f>SUM(B92:C100)</f>
        <v>0</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03"/>
      <c r="K107" s="267" t="s">
        <v>637</v>
      </c>
      <c r="L107" s="268"/>
    </row>
    <row r="108" spans="1:19" ht="39" customHeight="1" x14ac:dyDescent="0.25">
      <c r="A108" s="102" t="s">
        <v>736</v>
      </c>
      <c r="B108" s="80" t="s">
        <v>28</v>
      </c>
      <c r="C108" s="79" t="s">
        <v>27</v>
      </c>
      <c r="D108" s="79" t="s">
        <v>26</v>
      </c>
      <c r="E108" s="86" t="s">
        <v>28</v>
      </c>
      <c r="F108" s="87" t="s">
        <v>27</v>
      </c>
      <c r="G108" s="87" t="s">
        <v>26</v>
      </c>
      <c r="H108" s="80" t="s">
        <v>28</v>
      </c>
      <c r="I108" s="79" t="s">
        <v>27</v>
      </c>
      <c r="J108" s="79" t="s">
        <v>26</v>
      </c>
      <c r="K108" s="175" t="s">
        <v>24</v>
      </c>
      <c r="L108" s="176" t="s">
        <v>636</v>
      </c>
      <c r="R108" s="187"/>
      <c r="S108" s="187"/>
    </row>
    <row r="109" spans="1:19" ht="15" customHeight="1" x14ac:dyDescent="0.25">
      <c r="A109" s="98" t="s">
        <v>658</v>
      </c>
      <c r="B109" s="1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01">
        <f t="shared" si="28"/>
        <v>0</v>
      </c>
      <c r="D109" s="1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01">
        <f t="shared" si="32"/>
        <v>0</v>
      </c>
      <c r="J109" s="1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101">
        <f t="shared" si="28"/>
        <v>0</v>
      </c>
      <c r="C111" s="101">
        <f t="shared" si="28"/>
        <v>0</v>
      </c>
      <c r="D111" s="101">
        <f t="shared" si="28"/>
        <v>0</v>
      </c>
      <c r="E111" s="57" t="str">
        <f t="shared" si="29"/>
        <v/>
      </c>
      <c r="F111" s="45" t="str">
        <f t="shared" si="30"/>
        <v/>
      </c>
      <c r="G111" s="45" t="str">
        <f t="shared" si="31"/>
        <v/>
      </c>
      <c r="H111" s="57">
        <f t="shared" si="32"/>
        <v>0</v>
      </c>
      <c r="I111" s="101">
        <f t="shared" si="32"/>
        <v>0</v>
      </c>
      <c r="J111" s="101">
        <f t="shared" si="32"/>
        <v>0</v>
      </c>
      <c r="K111" s="57" t="str">
        <f t="shared" si="33"/>
        <v/>
      </c>
      <c r="L111" s="172"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101">
        <f t="shared" si="28"/>
        <v>0</v>
      </c>
      <c r="C113" s="101">
        <f t="shared" si="28"/>
        <v>0</v>
      </c>
      <c r="D113" s="101">
        <f t="shared" si="28"/>
        <v>0</v>
      </c>
      <c r="E113" s="57" t="str">
        <f t="shared" si="29"/>
        <v/>
      </c>
      <c r="F113" s="45" t="str">
        <f t="shared" si="30"/>
        <v/>
      </c>
      <c r="G113" s="45" t="str">
        <f t="shared" si="31"/>
        <v/>
      </c>
      <c r="H113" s="57">
        <f t="shared" si="32"/>
        <v>0</v>
      </c>
      <c r="I113" s="101">
        <f t="shared" si="32"/>
        <v>0</v>
      </c>
      <c r="J113" s="101">
        <f t="shared" si="32"/>
        <v>0</v>
      </c>
      <c r="K113" s="57" t="str">
        <f t="shared" si="33"/>
        <v/>
      </c>
      <c r="L113" s="172"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101">
        <f t="shared" si="28"/>
        <v>0</v>
      </c>
      <c r="C115" s="101">
        <f t="shared" si="28"/>
        <v>0</v>
      </c>
      <c r="D115" s="101">
        <f t="shared" si="28"/>
        <v>0</v>
      </c>
      <c r="E115" s="57" t="str">
        <f t="shared" si="29"/>
        <v/>
      </c>
      <c r="F115" s="45" t="str">
        <f t="shared" si="30"/>
        <v/>
      </c>
      <c r="G115" s="45" t="str">
        <f t="shared" si="31"/>
        <v/>
      </c>
      <c r="H115" s="57">
        <f t="shared" si="32"/>
        <v>0</v>
      </c>
      <c r="I115" s="101">
        <f t="shared" si="32"/>
        <v>0</v>
      </c>
      <c r="J115" s="101">
        <f t="shared" si="32"/>
        <v>0</v>
      </c>
      <c r="K115" s="57" t="str">
        <f t="shared" si="33"/>
        <v/>
      </c>
      <c r="L115" s="172"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101">
        <f t="shared" si="28"/>
        <v>0</v>
      </c>
      <c r="C117" s="101">
        <f t="shared" si="28"/>
        <v>0</v>
      </c>
      <c r="D117" s="101">
        <f t="shared" si="28"/>
        <v>0</v>
      </c>
      <c r="E117" s="88" t="str">
        <f t="shared" si="29"/>
        <v/>
      </c>
      <c r="F117" s="100" t="str">
        <f t="shared" si="30"/>
        <v/>
      </c>
      <c r="G117" s="100" t="str">
        <f t="shared" si="31"/>
        <v/>
      </c>
      <c r="H117" s="57">
        <f t="shared" si="32"/>
        <v>0</v>
      </c>
      <c r="I117" s="101">
        <f t="shared" si="32"/>
        <v>0</v>
      </c>
      <c r="J117" s="101">
        <f t="shared" si="32"/>
        <v>0</v>
      </c>
      <c r="K117" s="57" t="str">
        <f t="shared" si="33"/>
        <v/>
      </c>
      <c r="L117" s="172"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Q1: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t="str">
        <f>'Start Here'!C$13</f>
        <v>Oradell PD, Bergen County</v>
      </c>
      <c r="P122" s="246"/>
      <c r="Q122" s="246"/>
    </row>
    <row r="123" spans="1:17" x14ac:dyDescent="0.25">
      <c r="D123" s="318" t="s">
        <v>25</v>
      </c>
      <c r="E123" s="318"/>
      <c r="F123" s="318"/>
      <c r="G123" s="318"/>
      <c r="H123" s="318"/>
      <c r="I123" s="318"/>
      <c r="J123" s="318"/>
      <c r="K123" s="318"/>
      <c r="L123" s="318"/>
      <c r="M123" s="245" t="s">
        <v>34</v>
      </c>
      <c r="N123" s="245"/>
      <c r="O123" s="225">
        <f>'Start Here'!$C$16</f>
        <v>2023</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0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101">
        <f t="shared" si="37"/>
        <v>0</v>
      </c>
      <c r="E128" s="1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101">
        <f t="shared" si="37"/>
        <v>0</v>
      </c>
      <c r="E130" s="1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101">
        <f t="shared" si="37"/>
        <v>0</v>
      </c>
      <c r="E132" s="1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101">
        <f t="shared" si="37"/>
        <v>0</v>
      </c>
      <c r="E134" s="1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101">
        <f t="shared" si="37"/>
        <v>0</v>
      </c>
      <c r="E136" s="101">
        <f t="shared" si="38"/>
        <v>0</v>
      </c>
      <c r="F136" s="78">
        <f t="shared" si="39"/>
        <v>0</v>
      </c>
      <c r="G136" s="101">
        <f t="shared" si="40"/>
        <v>0</v>
      </c>
      <c r="H136" s="1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101">
        <f t="shared" si="37"/>
        <v>0</v>
      </c>
      <c r="E138" s="101">
        <f t="shared" si="38"/>
        <v>0</v>
      </c>
      <c r="F138" s="78">
        <f t="shared" si="39"/>
        <v>0</v>
      </c>
      <c r="G138" s="101">
        <f t="shared" si="40"/>
        <v>0</v>
      </c>
      <c r="H138" s="1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101">
        <f t="shared" si="37"/>
        <v>0</v>
      </c>
      <c r="E140" s="101">
        <f t="shared" si="38"/>
        <v>0</v>
      </c>
      <c r="F140" s="78">
        <f t="shared" si="39"/>
        <v>0</v>
      </c>
      <c r="G140" s="101">
        <f t="shared" si="40"/>
        <v>1</v>
      </c>
      <c r="H140" s="101">
        <f t="shared" si="41"/>
        <v>0</v>
      </c>
      <c r="I140" s="78">
        <f t="shared" si="42"/>
        <v>0</v>
      </c>
      <c r="J140">
        <f t="shared" si="43"/>
        <v>1</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1</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07"/>
      <c r="P143" s="107"/>
      <c r="Q143" s="107"/>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82" t="s">
        <v>13</v>
      </c>
      <c r="L146" s="82" t="s">
        <v>14</v>
      </c>
      <c r="M146" s="83" t="s">
        <v>15</v>
      </c>
      <c r="N146" s="81" t="s">
        <v>16</v>
      </c>
      <c r="O146" s="82" t="s">
        <v>17</v>
      </c>
      <c r="P146" s="82" t="s">
        <v>18</v>
      </c>
      <c r="Q146" s="82"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1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1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1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1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1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101">
        <f t="shared" si="48"/>
        <v>0</v>
      </c>
      <c r="E157" t="str">
        <f t="shared" si="49"/>
        <v/>
      </c>
      <c r="F157" s="78">
        <f t="shared" si="50"/>
        <v>0</v>
      </c>
      <c r="G157" s="101">
        <f t="shared" si="51"/>
        <v>0</v>
      </c>
      <c r="H157" s="101">
        <f t="shared" si="52"/>
        <v>0</v>
      </c>
      <c r="I157" s="78">
        <f t="shared" si="53"/>
        <v>0</v>
      </c>
      <c r="J157" s="101">
        <f t="shared" si="54"/>
        <v>0</v>
      </c>
      <c r="K157" s="101">
        <f t="shared" si="55"/>
        <v>0</v>
      </c>
      <c r="L157" s="101">
        <f t="shared" si="56"/>
        <v>0</v>
      </c>
      <c r="M157" s="78">
        <f t="shared" si="57"/>
        <v>0</v>
      </c>
      <c r="N157" s="101">
        <f t="shared" si="58"/>
        <v>0</v>
      </c>
      <c r="O157" s="101">
        <f t="shared" si="59"/>
        <v>0</v>
      </c>
      <c r="P157" s="101">
        <f t="shared" si="60"/>
        <v>0</v>
      </c>
      <c r="Q157" s="1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101">
        <f t="shared" si="48"/>
        <v>0</v>
      </c>
      <c r="E159" t="str">
        <f t="shared" si="49"/>
        <v/>
      </c>
      <c r="F159" s="78">
        <f t="shared" si="50"/>
        <v>0</v>
      </c>
      <c r="G159" s="101">
        <f t="shared" si="51"/>
        <v>0</v>
      </c>
      <c r="H159" s="101">
        <f t="shared" si="52"/>
        <v>0</v>
      </c>
      <c r="I159" s="78">
        <f t="shared" si="53"/>
        <v>0</v>
      </c>
      <c r="J159" s="101">
        <f t="shared" si="54"/>
        <v>0</v>
      </c>
      <c r="K159" s="101">
        <f t="shared" si="55"/>
        <v>0</v>
      </c>
      <c r="L159" s="101">
        <f t="shared" si="56"/>
        <v>0</v>
      </c>
      <c r="M159" s="78">
        <f t="shared" si="57"/>
        <v>0</v>
      </c>
      <c r="N159" s="101">
        <f t="shared" si="58"/>
        <v>0</v>
      </c>
      <c r="O159" s="101">
        <f t="shared" si="59"/>
        <v>0</v>
      </c>
      <c r="P159" s="101">
        <f t="shared" si="60"/>
        <v>0</v>
      </c>
      <c r="Q159" s="1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101">
        <f t="shared" si="48"/>
        <v>0</v>
      </c>
      <c r="E161" t="str">
        <f t="shared" si="49"/>
        <v/>
      </c>
      <c r="F161" s="78">
        <f t="shared" si="50"/>
        <v>0</v>
      </c>
      <c r="G161" s="101">
        <f t="shared" si="51"/>
        <v>0</v>
      </c>
      <c r="H161" s="101">
        <f t="shared" si="52"/>
        <v>0</v>
      </c>
      <c r="I161" s="78">
        <f t="shared" si="53"/>
        <v>0</v>
      </c>
      <c r="J161" s="101">
        <f t="shared" si="54"/>
        <v>0</v>
      </c>
      <c r="K161" s="101">
        <f t="shared" si="55"/>
        <v>0</v>
      </c>
      <c r="L161" s="101">
        <f t="shared" si="56"/>
        <v>0</v>
      </c>
      <c r="M161" s="78">
        <f t="shared" si="57"/>
        <v>0</v>
      </c>
      <c r="N161" s="101">
        <f t="shared" si="58"/>
        <v>0</v>
      </c>
      <c r="O161" s="101">
        <f t="shared" si="59"/>
        <v>0</v>
      </c>
      <c r="P161" s="101">
        <f t="shared" si="60"/>
        <v>0</v>
      </c>
      <c r="Q161" s="1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07"/>
      <c r="E164" s="107"/>
      <c r="F164" s="107"/>
      <c r="G164" s="107"/>
      <c r="H164" s="107"/>
      <c r="I164" s="107"/>
      <c r="J164" s="107"/>
      <c r="K164" s="107"/>
      <c r="L164" s="107"/>
      <c r="M164" s="107"/>
      <c r="N164" s="107"/>
      <c r="O164" s="107"/>
      <c r="P164" s="107"/>
      <c r="Q164" s="107"/>
    </row>
    <row r="165" spans="1:17" x14ac:dyDescent="0.25">
      <c r="A165" s="352" t="str">
        <f>$B$8&amp;": Cases Closed, Alleged Other Rule Violations"</f>
        <v>Q1: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t="str">
        <f>'Start Here'!C$13</f>
        <v>Oradell PD, Bergen County</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5">
        <f>'Start Here'!$C$16</f>
        <v>2023</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07"/>
      <c r="P187" s="107"/>
      <c r="Q187" s="107"/>
    </row>
    <row r="188" spans="1:17" x14ac:dyDescent="0.25">
      <c r="A188" s="5"/>
      <c r="B188" s="5"/>
      <c r="C188" s="5"/>
      <c r="D188" s="107"/>
      <c r="E188" s="107"/>
      <c r="F188" s="107"/>
      <c r="G188" s="107"/>
      <c r="H188" s="107"/>
      <c r="I188" s="107"/>
      <c r="J188" s="107"/>
      <c r="K188" s="107"/>
      <c r="M188" s="143"/>
      <c r="N188" s="107"/>
      <c r="P188" s="107"/>
      <c r="Q188" s="107"/>
    </row>
    <row r="189" spans="1:17" ht="21" customHeight="1" x14ac:dyDescent="0.25">
      <c r="A189" s="252" t="s">
        <v>722</v>
      </c>
      <c r="B189" s="252"/>
      <c r="C189" s="252"/>
      <c r="D189" s="252"/>
      <c r="E189" s="252"/>
      <c r="F189" s="252"/>
      <c r="G189" s="252"/>
      <c r="H189" s="252"/>
      <c r="I189" s="252"/>
      <c r="J189" s="252"/>
      <c r="K189" s="252"/>
      <c r="L189" s="252"/>
      <c r="M189" s="182"/>
      <c r="N189" s="182"/>
      <c r="O189" s="182"/>
      <c r="Q189" s="107"/>
    </row>
    <row r="190" spans="1:17" ht="40.5" customHeight="1" x14ac:dyDescent="0.25">
      <c r="A190" s="182"/>
      <c r="B190" s="182"/>
      <c r="C190" s="183"/>
      <c r="D190" s="249" t="s">
        <v>723</v>
      </c>
      <c r="E190" s="250"/>
      <c r="F190" s="251" t="s">
        <v>733</v>
      </c>
      <c r="G190" s="251"/>
      <c r="H190" s="182"/>
      <c r="I190" s="182"/>
      <c r="J190" s="182"/>
      <c r="K190" s="182"/>
      <c r="L190" s="182"/>
      <c r="M190" s="182"/>
      <c r="N190" s="182"/>
      <c r="O190" s="182"/>
      <c r="Q190" s="178"/>
    </row>
    <row r="191" spans="1:17" ht="33" customHeight="1" x14ac:dyDescent="0.25">
      <c r="D191" s="247" t="s">
        <v>724</v>
      </c>
      <c r="E191" s="326"/>
      <c r="F191" s="247" t="s">
        <v>724</v>
      </c>
      <c r="G191" s="248"/>
      <c r="H191" s="186"/>
      <c r="Q191" s="107"/>
    </row>
    <row r="192" spans="1:17" ht="45" customHeight="1" x14ac:dyDescent="0.25">
      <c r="A192" s="322" t="s">
        <v>726</v>
      </c>
      <c r="B192" s="322"/>
      <c r="C192" s="323"/>
      <c r="D192" s="174" t="s">
        <v>24</v>
      </c>
      <c r="E192" s="179" t="s">
        <v>636</v>
      </c>
      <c r="F192" s="176" t="s">
        <v>24</v>
      </c>
      <c r="G192" s="176" t="s">
        <v>636</v>
      </c>
      <c r="H192" s="186"/>
      <c r="Q192" s="107"/>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7"/>
      <c r="Q193" s="107"/>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07"/>
      <c r="Q194" s="107"/>
    </row>
    <row r="195" spans="1:17" x14ac:dyDescent="0.25">
      <c r="A195" s="95" t="s">
        <v>650</v>
      </c>
      <c r="B195" s="95"/>
      <c r="C195" s="114"/>
      <c r="D195" s="220">
        <f t="shared" si="70"/>
        <v>0</v>
      </c>
      <c r="E195" s="221">
        <f t="shared" si="71"/>
        <v>0</v>
      </c>
      <c r="F195" s="45" t="str">
        <f t="shared" si="73"/>
        <v/>
      </c>
      <c r="G195" s="172" t="str">
        <f t="shared" si="72"/>
        <v/>
      </c>
      <c r="H195" s="107"/>
      <c r="Q195" s="107"/>
    </row>
    <row r="196" spans="1:17" x14ac:dyDescent="0.25">
      <c r="A196" s="93" t="s">
        <v>688</v>
      </c>
      <c r="B196" s="93"/>
      <c r="C196" s="123"/>
      <c r="D196" s="218">
        <f t="shared" si="70"/>
        <v>0</v>
      </c>
      <c r="E196" s="219">
        <f t="shared" si="71"/>
        <v>0</v>
      </c>
      <c r="F196" s="46" t="str">
        <f t="shared" si="73"/>
        <v/>
      </c>
      <c r="G196" s="55" t="str">
        <f t="shared" si="72"/>
        <v/>
      </c>
      <c r="H196" s="107"/>
      <c r="Q196" s="107"/>
    </row>
    <row r="197" spans="1:17" x14ac:dyDescent="0.25">
      <c r="A197" s="95" t="s">
        <v>661</v>
      </c>
      <c r="B197" s="95"/>
      <c r="C197" s="114"/>
      <c r="D197" s="220">
        <f t="shared" si="70"/>
        <v>0</v>
      </c>
      <c r="E197" s="221">
        <f t="shared" si="71"/>
        <v>0</v>
      </c>
      <c r="F197" s="45" t="str">
        <f t="shared" si="73"/>
        <v/>
      </c>
      <c r="G197" s="172" t="str">
        <f t="shared" si="72"/>
        <v/>
      </c>
      <c r="H197" s="107"/>
      <c r="Q197" s="107"/>
    </row>
    <row r="198" spans="1:17" x14ac:dyDescent="0.25">
      <c r="A198" s="93" t="s">
        <v>689</v>
      </c>
      <c r="B198" s="93"/>
      <c r="C198" s="123"/>
      <c r="D198" s="218">
        <f t="shared" si="70"/>
        <v>0</v>
      </c>
      <c r="E198" s="219">
        <f t="shared" si="71"/>
        <v>0</v>
      </c>
      <c r="F198" s="46" t="str">
        <f t="shared" si="73"/>
        <v/>
      </c>
      <c r="G198" s="55" t="str">
        <f t="shared" si="72"/>
        <v/>
      </c>
      <c r="H198" s="107"/>
      <c r="Q198" s="107"/>
    </row>
    <row r="199" spans="1:17" x14ac:dyDescent="0.25">
      <c r="A199" s="95" t="s">
        <v>690</v>
      </c>
      <c r="B199" s="95"/>
      <c r="C199" s="114"/>
      <c r="D199" s="220">
        <f t="shared" si="70"/>
        <v>0</v>
      </c>
      <c r="E199" s="221">
        <f t="shared" si="71"/>
        <v>0</v>
      </c>
      <c r="F199" s="45" t="str">
        <f t="shared" si="73"/>
        <v/>
      </c>
      <c r="G199" s="172" t="str">
        <f t="shared" si="72"/>
        <v/>
      </c>
      <c r="H199" s="107"/>
      <c r="Q199" s="107"/>
    </row>
    <row r="200" spans="1:17" x14ac:dyDescent="0.25">
      <c r="A200" s="93" t="s">
        <v>662</v>
      </c>
      <c r="B200" s="93"/>
      <c r="C200" s="123"/>
      <c r="D200" s="218">
        <f t="shared" si="70"/>
        <v>0</v>
      </c>
      <c r="E200" s="219">
        <f t="shared" si="71"/>
        <v>0</v>
      </c>
      <c r="F200" s="46" t="str">
        <f t="shared" si="73"/>
        <v/>
      </c>
      <c r="G200" s="55" t="str">
        <f t="shared" si="72"/>
        <v/>
      </c>
      <c r="H200" s="107"/>
      <c r="Q200" s="107"/>
    </row>
    <row r="201" spans="1:17" x14ac:dyDescent="0.25">
      <c r="A201" s="95" t="s">
        <v>672</v>
      </c>
      <c r="B201" s="95"/>
      <c r="C201" s="114"/>
      <c r="D201" s="220">
        <f t="shared" si="70"/>
        <v>0</v>
      </c>
      <c r="E201" s="221">
        <f t="shared" si="71"/>
        <v>0</v>
      </c>
      <c r="F201" s="45" t="str">
        <f t="shared" si="73"/>
        <v/>
      </c>
      <c r="G201" s="172" t="str">
        <f t="shared" si="72"/>
        <v/>
      </c>
      <c r="H201" s="107"/>
      <c r="Q201" s="107"/>
    </row>
    <row r="202" spans="1:17" x14ac:dyDescent="0.25">
      <c r="A202" s="93" t="s">
        <v>676</v>
      </c>
      <c r="B202" s="93"/>
      <c r="C202" s="123"/>
      <c r="D202" s="218">
        <f t="shared" si="70"/>
        <v>0</v>
      </c>
      <c r="E202" s="219">
        <f t="shared" si="71"/>
        <v>0</v>
      </c>
      <c r="F202" s="46" t="str">
        <f t="shared" si="73"/>
        <v/>
      </c>
      <c r="G202" s="46" t="str">
        <f t="shared" si="72"/>
        <v/>
      </c>
      <c r="H202" s="107"/>
      <c r="Q202" s="107"/>
    </row>
    <row r="203" spans="1:17" x14ac:dyDescent="0.25">
      <c r="A203" s="143" t="s">
        <v>677</v>
      </c>
      <c r="B203" s="107"/>
      <c r="C203" s="114"/>
      <c r="D203" s="220">
        <f t="shared" si="70"/>
        <v>0</v>
      </c>
      <c r="E203" s="221">
        <f t="shared" si="71"/>
        <v>0</v>
      </c>
      <c r="F203" s="178" t="str">
        <f t="shared" si="73"/>
        <v/>
      </c>
      <c r="G203" s="178" t="str">
        <f t="shared" si="72"/>
        <v/>
      </c>
      <c r="H203" s="107"/>
      <c r="Q203" s="107"/>
    </row>
    <row r="204" spans="1:17" x14ac:dyDescent="0.25">
      <c r="A204" s="93" t="s">
        <v>691</v>
      </c>
      <c r="B204" s="106"/>
      <c r="C204" s="123"/>
      <c r="D204" s="218">
        <f t="shared" si="70"/>
        <v>0</v>
      </c>
      <c r="E204" s="219">
        <f t="shared" si="71"/>
        <v>0</v>
      </c>
      <c r="F204" s="177" t="str">
        <f t="shared" si="73"/>
        <v/>
      </c>
      <c r="G204" s="177" t="str">
        <f t="shared" si="72"/>
        <v/>
      </c>
      <c r="H204" s="107"/>
      <c r="Q204" s="107"/>
    </row>
    <row r="205" spans="1:17" x14ac:dyDescent="0.25">
      <c r="A205" s="143" t="s">
        <v>678</v>
      </c>
      <c r="B205" s="107"/>
      <c r="C205" s="114"/>
      <c r="D205" s="220">
        <f t="shared" si="70"/>
        <v>0</v>
      </c>
      <c r="E205" s="221">
        <f t="shared" si="71"/>
        <v>0</v>
      </c>
      <c r="F205" s="178" t="str">
        <f t="shared" si="73"/>
        <v/>
      </c>
      <c r="G205" s="178" t="str">
        <f t="shared" si="72"/>
        <v/>
      </c>
      <c r="H205" s="107"/>
      <c r="Q205" s="107"/>
    </row>
    <row r="206" spans="1:17" x14ac:dyDescent="0.25">
      <c r="A206" s="93" t="s">
        <v>692</v>
      </c>
      <c r="B206" s="106"/>
      <c r="C206" s="123"/>
      <c r="D206" s="218">
        <f t="shared" si="70"/>
        <v>0</v>
      </c>
      <c r="E206" s="219">
        <f t="shared" si="71"/>
        <v>0</v>
      </c>
      <c r="F206" s="177" t="str">
        <f t="shared" si="73"/>
        <v/>
      </c>
      <c r="G206" s="177" t="str">
        <f t="shared" si="72"/>
        <v/>
      </c>
      <c r="H206" s="107"/>
      <c r="Q206" s="107"/>
    </row>
    <row r="207" spans="1:17" x14ac:dyDescent="0.25">
      <c r="A207" s="143" t="s">
        <v>679</v>
      </c>
      <c r="B207" s="107"/>
      <c r="C207" s="114"/>
      <c r="D207" s="220">
        <f t="shared" si="70"/>
        <v>0</v>
      </c>
      <c r="E207" s="221">
        <f t="shared" si="71"/>
        <v>0</v>
      </c>
      <c r="F207" s="178" t="str">
        <f t="shared" si="73"/>
        <v/>
      </c>
      <c r="G207" s="178" t="str">
        <f t="shared" si="72"/>
        <v/>
      </c>
      <c r="H207" s="107"/>
      <c r="Q207" s="107"/>
    </row>
    <row r="208" spans="1:17" x14ac:dyDescent="0.25">
      <c r="A208" s="93" t="s">
        <v>680</v>
      </c>
      <c r="B208" s="106"/>
      <c r="C208" s="123"/>
      <c r="D208" s="218">
        <f t="shared" si="70"/>
        <v>0</v>
      </c>
      <c r="E208" s="219">
        <f t="shared" si="71"/>
        <v>0</v>
      </c>
      <c r="F208" s="177" t="str">
        <f t="shared" si="73"/>
        <v/>
      </c>
      <c r="G208" s="177" t="str">
        <f t="shared" si="72"/>
        <v/>
      </c>
      <c r="H208" s="107"/>
      <c r="Q208" s="107"/>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07"/>
      <c r="Q209" s="107"/>
    </row>
    <row r="210" spans="1:17" x14ac:dyDescent="0.25">
      <c r="A210" s="349" t="str">
        <f>$B$8&amp;": Cases Opened and Closed, Alleged Criminal Violations"</f>
        <v>Q1: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t="str">
        <f>'Start Here'!C$13</f>
        <v>Oradell PD, Bergen County</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5">
        <f>'Start Here'!$C$16</f>
        <v>2023</v>
      </c>
    </row>
    <row r="215" spans="1:17" ht="16.5" customHeight="1" x14ac:dyDescent="0.25">
      <c r="A215" s="344" t="s">
        <v>739</v>
      </c>
      <c r="B215" s="344"/>
      <c r="C215" s="10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101">
        <f t="shared" si="74"/>
        <v>0</v>
      </c>
      <c r="D218" s="1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101">
        <f t="shared" si="74"/>
        <v>0</v>
      </c>
      <c r="D220" s="1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101">
        <f t="shared" si="74"/>
        <v>0</v>
      </c>
      <c r="D222" s="1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07"/>
      <c r="P224" s="107"/>
      <c r="Q224" s="107"/>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82" t="s">
        <v>13</v>
      </c>
      <c r="K227" s="82" t="s">
        <v>14</v>
      </c>
      <c r="L227" s="83" t="s">
        <v>15</v>
      </c>
      <c r="M227" s="81" t="s">
        <v>16</v>
      </c>
      <c r="N227" s="82" t="s">
        <v>17</v>
      </c>
      <c r="O227" s="82" t="s">
        <v>18</v>
      </c>
      <c r="P227" s="82"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1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1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1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1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Q1: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t="str">
        <f>'Start Here'!C$13</f>
        <v>Oradell PD, Bergen County</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5">
        <f>'Start Here'!$C$16</f>
        <v>2023</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07"/>
    </row>
    <row r="251" spans="1:17" x14ac:dyDescent="0.25">
      <c r="A251" s="5"/>
      <c r="B251" s="5"/>
      <c r="C251" s="5"/>
      <c r="D251" s="107"/>
      <c r="E251" s="107"/>
      <c r="F251" s="107"/>
      <c r="G251" s="107"/>
      <c r="H251" s="107"/>
      <c r="I251" s="107"/>
      <c r="J251" s="107"/>
      <c r="K251" s="107"/>
      <c r="M251" s="143"/>
      <c r="N251" s="257"/>
      <c r="O251" s="258"/>
      <c r="P251" s="259"/>
      <c r="Q251" s="107"/>
    </row>
    <row r="252" spans="1:17" ht="48" customHeight="1" x14ac:dyDescent="0.25">
      <c r="A252" s="252" t="s">
        <v>741</v>
      </c>
      <c r="B252" s="252"/>
      <c r="C252" s="252"/>
      <c r="D252" s="252"/>
      <c r="E252" s="252"/>
      <c r="F252" s="252"/>
      <c r="G252" s="252"/>
      <c r="H252" s="186"/>
      <c r="N252" s="257"/>
      <c r="O252" s="258"/>
      <c r="P252" s="259"/>
      <c r="Q252" s="107"/>
    </row>
    <row r="253" spans="1:17" ht="47.25" customHeight="1" thickBot="1" x14ac:dyDescent="0.3">
      <c r="A253" s="182"/>
      <c r="B253" s="182"/>
      <c r="C253" s="183"/>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07"/>
    </row>
    <row r="255" spans="1:17" ht="45" customHeight="1" x14ac:dyDescent="0.25">
      <c r="A255" s="322" t="s">
        <v>739</v>
      </c>
      <c r="B255" s="322"/>
      <c r="C255" s="323"/>
      <c r="D255" s="174" t="s">
        <v>24</v>
      </c>
      <c r="E255" s="179" t="s">
        <v>636</v>
      </c>
      <c r="F255" s="176" t="s">
        <v>24</v>
      </c>
      <c r="G255" s="176" t="s">
        <v>636</v>
      </c>
      <c r="H255" s="178"/>
      <c r="Q255" s="107"/>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07"/>
    </row>
    <row r="257" spans="1:17" x14ac:dyDescent="0.25">
      <c r="A257" s="93" t="s">
        <v>683</v>
      </c>
      <c r="B257" s="93"/>
      <c r="C257" s="123"/>
      <c r="D257" s="214">
        <f t="shared" si="89"/>
        <v>0</v>
      </c>
      <c r="E257" s="123">
        <f t="shared" si="90"/>
        <v>0</v>
      </c>
      <c r="F257" s="46" t="str">
        <f t="shared" si="91"/>
        <v/>
      </c>
      <c r="G257" s="55" t="str">
        <f t="shared" si="92"/>
        <v/>
      </c>
      <c r="H257" s="178"/>
      <c r="Q257" s="107"/>
    </row>
    <row r="258" spans="1:17" x14ac:dyDescent="0.25">
      <c r="A258" s="95" t="s">
        <v>684</v>
      </c>
      <c r="B258" s="95"/>
      <c r="C258" s="114"/>
      <c r="D258" s="76">
        <f t="shared" si="89"/>
        <v>0</v>
      </c>
      <c r="E258" s="114">
        <f t="shared" si="90"/>
        <v>0</v>
      </c>
      <c r="F258" s="45" t="str">
        <f t="shared" si="91"/>
        <v/>
      </c>
      <c r="G258" s="172" t="str">
        <f t="shared" si="92"/>
        <v/>
      </c>
      <c r="H258" s="178"/>
      <c r="Q258" s="107"/>
    </row>
    <row r="259" spans="1:17" x14ac:dyDescent="0.25">
      <c r="A259" s="93" t="s">
        <v>685</v>
      </c>
      <c r="B259" s="93"/>
      <c r="C259" s="123"/>
      <c r="D259" s="214">
        <f t="shared" si="89"/>
        <v>0</v>
      </c>
      <c r="E259" s="123">
        <f t="shared" si="90"/>
        <v>0</v>
      </c>
      <c r="F259" s="46" t="str">
        <f t="shared" si="91"/>
        <v/>
      </c>
      <c r="G259" s="55" t="str">
        <f t="shared" si="92"/>
        <v/>
      </c>
      <c r="H259" s="178"/>
      <c r="Q259" s="107"/>
    </row>
    <row r="260" spans="1:17" x14ac:dyDescent="0.25">
      <c r="A260" s="95" t="s">
        <v>648</v>
      </c>
      <c r="B260" s="95"/>
      <c r="C260" s="114"/>
      <c r="D260" s="76">
        <f t="shared" si="89"/>
        <v>0</v>
      </c>
      <c r="E260" s="114">
        <f t="shared" si="90"/>
        <v>0</v>
      </c>
      <c r="F260" s="45" t="str">
        <f t="shared" si="91"/>
        <v/>
      </c>
      <c r="G260" s="172" t="str">
        <f t="shared" si="92"/>
        <v/>
      </c>
      <c r="H260" s="178"/>
      <c r="Q260" s="107"/>
    </row>
    <row r="261" spans="1:17" x14ac:dyDescent="0.25">
      <c r="A261" s="93" t="s">
        <v>686</v>
      </c>
      <c r="B261" s="93"/>
      <c r="C261" s="123"/>
      <c r="D261" s="214">
        <f t="shared" si="89"/>
        <v>0</v>
      </c>
      <c r="E261" s="123">
        <f t="shared" si="90"/>
        <v>0</v>
      </c>
      <c r="F261" s="46" t="str">
        <f t="shared" si="91"/>
        <v/>
      </c>
      <c r="G261" s="55" t="str">
        <f t="shared" si="92"/>
        <v/>
      </c>
      <c r="H261" s="178"/>
      <c r="Q261" s="107"/>
    </row>
    <row r="262" spans="1:17" x14ac:dyDescent="0.25">
      <c r="A262" s="95" t="s">
        <v>687</v>
      </c>
      <c r="B262" s="95"/>
      <c r="C262" s="114"/>
      <c r="D262" s="76">
        <f t="shared" si="89"/>
        <v>0</v>
      </c>
      <c r="E262" s="114">
        <f t="shared" si="90"/>
        <v>0</v>
      </c>
      <c r="F262" s="45" t="str">
        <f t="shared" si="91"/>
        <v/>
      </c>
      <c r="G262" s="172" t="str">
        <f t="shared" si="92"/>
        <v/>
      </c>
      <c r="H262" s="178"/>
      <c r="Q262" s="107"/>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07"/>
    </row>
    <row r="264" spans="1:17" x14ac:dyDescent="0.25">
      <c r="F264" s="107"/>
      <c r="G264" s="107"/>
      <c r="H264" s="107"/>
      <c r="I264" s="107"/>
      <c r="J264" s="107"/>
      <c r="K264" s="107"/>
      <c r="L264" s="143"/>
      <c r="M264" s="107"/>
      <c r="N264" s="107"/>
      <c r="O264" s="107"/>
      <c r="P264" s="107"/>
      <c r="Q264" s="107"/>
    </row>
    <row r="265" spans="1:17" x14ac:dyDescent="0.25">
      <c r="A265" s="349" t="str">
        <f>$B$8&amp;": Discipline Issued"</f>
        <v>Q1: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t="str">
        <f>'Start Here'!C$13</f>
        <v>Oradell PD, Bergen County</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5">
        <f>'Start Here'!$C$16</f>
        <v>2023</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A31" zoomScaleNormal="100" zoomScaleSheetLayoutView="100" zoomScalePageLayoutView="60" workbookViewId="0">
      <selection activeCell="P269" sqref="P26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744</v>
      </c>
      <c r="C8" s="293" t="str">
        <f>$B$8&amp;" Internal Affairs Summary"</f>
        <v>Q2 Internal Affairs Summary</v>
      </c>
      <c r="D8" s="293"/>
      <c r="E8" s="293"/>
      <c r="F8" s="293"/>
      <c r="G8" s="293"/>
      <c r="H8" s="293"/>
      <c r="I8" s="293"/>
      <c r="J8" s="293"/>
      <c r="K8" s="293"/>
      <c r="L8" s="293"/>
      <c r="M8" s="293"/>
      <c r="N8" s="293"/>
      <c r="O8" s="293"/>
    </row>
    <row r="9" spans="1:17" ht="33" customHeight="1" x14ac:dyDescent="0.3">
      <c r="A9" s="232" t="s">
        <v>619</v>
      </c>
      <c r="B9" s="233">
        <f>IF($B$8 = "Q1", DATE($M$49, 1, 1), IF($B$8 = "Q2", DATE($M$49, 4, 1), IF($B$8 = "Q3", DATE($M$49, 7, 1), IF($B$8 = "Q4", DATE($M$49, 10, 1), DATE($M$49, 1, 1)))))</f>
        <v>45017</v>
      </c>
      <c r="C9" s="347">
        <f>'Start Here'!$C$16</f>
        <v>2023</v>
      </c>
      <c r="D9" s="293"/>
      <c r="E9" s="293"/>
      <c r="F9" s="293"/>
      <c r="G9" s="293"/>
      <c r="H9" s="293"/>
      <c r="I9" s="293"/>
      <c r="J9" s="293"/>
      <c r="K9" s="293"/>
      <c r="L9" s="293"/>
      <c r="M9" s="293"/>
      <c r="N9" s="293"/>
      <c r="O9" s="293"/>
      <c r="P9" s="224"/>
      <c r="Q9" s="224"/>
    </row>
    <row r="10" spans="1:17" ht="21" customHeight="1" thickBot="1" x14ac:dyDescent="0.35">
      <c r="A10" s="234" t="s">
        <v>620</v>
      </c>
      <c r="B10" s="235">
        <f>IF($B$8 = "Q1", DATE($M$49, 3, 31), IF($B$8 = "Q2", DATE($M$49, 6, 30), IF($B$8 = "Q3", DATE($M$49, 9, 30), IF($B$8 = "Q4", DATE($M$49, 12, 31), DATE($M$49, 12, 31)))))</f>
        <v>45107</v>
      </c>
      <c r="C10" s="348" t="str">
        <f>"Internal Affairs: "&amp;$B$8&amp;" Snapshot"</f>
        <v>Internal Affairs: Q2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Q2.</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1</v>
      </c>
      <c r="G24" s="273"/>
      <c r="H24" s="302">
        <f t="shared" si="1"/>
        <v>1</v>
      </c>
      <c r="I24" s="302"/>
      <c r="J24" s="302">
        <f t="shared" si="2"/>
        <v>0</v>
      </c>
      <c r="K24" s="302"/>
      <c r="L24" s="302">
        <f t="shared" si="3"/>
        <v>0</v>
      </c>
      <c r="M24" s="302"/>
    </row>
    <row r="25" spans="3:16" ht="18.75" x14ac:dyDescent="0.3">
      <c r="C25" s="132"/>
      <c r="D25" s="132"/>
      <c r="E25" s="165" t="s">
        <v>615</v>
      </c>
      <c r="F25" s="309">
        <f>SUM(F16:F24)</f>
        <v>1</v>
      </c>
      <c r="G25" s="310"/>
      <c r="H25" s="311">
        <f t="shared" ref="H25" si="4">SUM(H16:H24)</f>
        <v>1</v>
      </c>
      <c r="I25" s="311"/>
      <c r="J25" s="311">
        <f>SUM(J16:J24)</f>
        <v>0</v>
      </c>
      <c r="K25" s="311"/>
      <c r="L25" s="311">
        <f>SUM(L16:L24)</f>
        <v>0</v>
      </c>
      <c r="M25" s="311"/>
    </row>
    <row r="28" spans="3:16" ht="21" x14ac:dyDescent="0.35">
      <c r="F28" s="294" t="str">
        <f>"Distribution of sources for complaints closed in "&amp;$B$8</f>
        <v>Distribution of sources for complaints closed in Q2</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1</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f t="shared" ref="F32" si="5">IF(SUM($F31:$J31)=0, "", F31/SUM($F31:$J31))</f>
        <v>0</v>
      </c>
      <c r="G32" s="306"/>
      <c r="H32" s="307">
        <f t="shared" ref="H32" si="6">IF(SUM($F31:$J31)=0, "", H31/SUM($F31:$J31))</f>
        <v>1</v>
      </c>
      <c r="I32" s="307"/>
      <c r="J32" s="306">
        <f>IF(SUM($F31:$J31)=0, "", J31/SUM($F31:$J31))</f>
        <v>0</v>
      </c>
      <c r="K32" s="308"/>
    </row>
    <row r="33" spans="1:17" ht="15.75" thickBot="1" x14ac:dyDescent="0.3"/>
    <row r="34" spans="1:17" ht="36.75" customHeight="1" x14ac:dyDescent="0.3">
      <c r="C34" s="269" t="str">
        <f>"Frequency of discipline by type for complaints closed in "&amp;$B$8</f>
        <v>Frequency of discipline by type for complaints closed in Q2</v>
      </c>
      <c r="D34" s="269"/>
      <c r="E34" s="269"/>
      <c r="F34" s="269"/>
      <c r="G34" s="208"/>
      <c r="I34" s="253" t="str">
        <f>$B$8&amp;" Summary"</f>
        <v>Q2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756</v>
      </c>
      <c r="J35" s="279"/>
      <c r="K35" s="282">
        <f>SUM($B$67:$D$67)</f>
        <v>1</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0</v>
      </c>
      <c r="I38" s="272" t="s">
        <v>622</v>
      </c>
      <c r="J38" s="273"/>
      <c r="K38" s="212">
        <f>$B$82</f>
        <v>1</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1</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 ca="1">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Q2</v>
      </c>
      <c r="J42" s="281"/>
      <c r="K42" s="283">
        <f>(SUM(K35:K37))-K38</f>
        <v>0</v>
      </c>
      <c r="M42" s="287"/>
      <c r="N42" s="288"/>
      <c r="O42" s="288"/>
      <c r="P42" s="289"/>
    </row>
    <row r="43" spans="1:17" ht="18.75" x14ac:dyDescent="0.3">
      <c r="E43" s="209"/>
      <c r="F43" s="164" t="s">
        <v>670</v>
      </c>
      <c r="G43" s="209">
        <f t="shared" si="7"/>
        <v>1</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1</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2023</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Q2: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757</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1</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1</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v>
      </c>
      <c r="C81" s="201">
        <f t="shared" ca="1" si="15"/>
        <v>28</v>
      </c>
      <c r="D81" s="201">
        <f t="shared" si="16"/>
        <v>0</v>
      </c>
      <c r="E81" s="57">
        <f t="shared" si="17"/>
        <v>1</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28</v>
      </c>
      <c r="D82" s="64">
        <f t="shared" ref="D82" si="22">SUM(D73:D81)</f>
        <v>0</v>
      </c>
      <c r="E82" s="60">
        <f t="shared" ref="E82:O82" si="23">SUM(E73:E81)</f>
        <v>1</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Q2: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t="str">
        <f>'Start Here'!C$13</f>
        <v>Oradell PD, Bergen County</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2023</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1</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1</v>
      </c>
      <c r="M100" s="200">
        <f t="shared" si="26"/>
        <v>0</v>
      </c>
    </row>
    <row r="101" spans="1:19" x14ac:dyDescent="0.25">
      <c r="A101" s="48" t="s">
        <v>615</v>
      </c>
      <c r="B101" s="346">
        <f>SUM(B92:C100)</f>
        <v>1</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0</v>
      </c>
      <c r="D117" s="201">
        <f t="shared" si="28"/>
        <v>0</v>
      </c>
      <c r="E117" s="88">
        <f t="shared" si="29"/>
        <v>1</v>
      </c>
      <c r="F117" s="190" t="str">
        <f t="shared" si="30"/>
        <v/>
      </c>
      <c r="G117" s="190" t="str">
        <f t="shared" si="31"/>
        <v/>
      </c>
      <c r="H117" s="57">
        <f t="shared" si="32"/>
        <v>0</v>
      </c>
      <c r="I117" s="201">
        <f t="shared" si="32"/>
        <v>0</v>
      </c>
      <c r="J117" s="201">
        <f t="shared" si="32"/>
        <v>0</v>
      </c>
      <c r="K117" s="57">
        <f t="shared" ca="1" si="33"/>
        <v>28</v>
      </c>
      <c r="L117" s="201" t="str">
        <f t="shared" si="34"/>
        <v/>
      </c>
    </row>
    <row r="118" spans="1:17" x14ac:dyDescent="0.25">
      <c r="A118" s="110" t="s">
        <v>615</v>
      </c>
      <c r="B118" s="64">
        <f>SUM(B109:B117)</f>
        <v>1</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28</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Q2: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t="str">
        <f>'Start Here'!C$13</f>
        <v>Oradell PD, Bergen County</v>
      </c>
      <c r="P122" s="246"/>
      <c r="Q122" s="246"/>
    </row>
    <row r="123" spans="1:17" x14ac:dyDescent="0.25">
      <c r="D123" s="318" t="s">
        <v>25</v>
      </c>
      <c r="E123" s="318"/>
      <c r="F123" s="318"/>
      <c r="G123" s="318"/>
      <c r="H123" s="318"/>
      <c r="I123" s="318"/>
      <c r="J123" s="318"/>
      <c r="K123" s="318"/>
      <c r="L123" s="318"/>
      <c r="M123" s="245" t="s">
        <v>34</v>
      </c>
      <c r="N123" s="245"/>
      <c r="O123" s="227">
        <f>'Start Here'!$C$16</f>
        <v>2023</v>
      </c>
    </row>
    <row r="124" spans="1:17" x14ac:dyDescent="0.25">
      <c r="C124" s="114"/>
      <c r="D124" s="330" t="s">
        <v>757</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1</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1</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1</v>
      </c>
      <c r="E161">
        <f t="shared" ca="1" si="49"/>
        <v>28</v>
      </c>
      <c r="F161" s="78">
        <f t="shared" si="50"/>
        <v>0</v>
      </c>
      <c r="G161" s="201">
        <f t="shared" si="51"/>
        <v>1</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1</v>
      </c>
      <c r="E163" s="119">
        <f t="shared" ref="E163:Q163" ca="1" si="62">SUM(E147:E162)</f>
        <v>28</v>
      </c>
      <c r="F163" s="119">
        <f t="shared" si="62"/>
        <v>0</v>
      </c>
      <c r="G163" s="120">
        <f t="shared" si="62"/>
        <v>1</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Q2: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t="str">
        <f>'Start Here'!C$13</f>
        <v>Oradell PD, Bergen County</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2023</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1</v>
      </c>
      <c r="E185" s="149">
        <f t="shared" si="63"/>
        <v>0</v>
      </c>
      <c r="F185" s="150">
        <f t="shared" si="63"/>
        <v>0</v>
      </c>
      <c r="G185" s="149">
        <f t="shared" si="64"/>
        <v>1</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1</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1</v>
      </c>
      <c r="E207" s="221">
        <f t="shared" si="71"/>
        <v>0</v>
      </c>
      <c r="F207" s="178">
        <f t="shared" si="73"/>
        <v>0</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1</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28</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Q2: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t="str">
        <f>'Start Here'!C$13</f>
        <v>Oradell PD, Bergen County</v>
      </c>
      <c r="P213" s="246"/>
      <c r="Q213" s="246"/>
    </row>
    <row r="214" spans="1:17" ht="15" customHeight="1" x14ac:dyDescent="0.25">
      <c r="C214" s="330" t="s">
        <v>757</v>
      </c>
      <c r="D214" s="330"/>
      <c r="E214" s="331"/>
      <c r="F214" s="343" t="s">
        <v>624</v>
      </c>
      <c r="G214" s="338"/>
      <c r="H214" s="331"/>
      <c r="I214" s="350" t="s">
        <v>646</v>
      </c>
      <c r="J214" s="351"/>
      <c r="K214" s="351"/>
      <c r="M214" s="245" t="s">
        <v>34</v>
      </c>
      <c r="N214" s="245"/>
      <c r="O214" s="227">
        <f>'Start Here'!$C$16</f>
        <v>2023</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Q2: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t="str">
        <f>'Start Here'!C$13</f>
        <v>Oradell PD, Bergen County</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2023</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Q2: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t="str">
        <f>'Start Here'!C$13</f>
        <v>Oradell PD, Bergen County</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2023</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1</v>
      </c>
      <c r="L277" s="114">
        <f t="shared" si="93"/>
        <v>0</v>
      </c>
      <c r="M277" s="135">
        <f t="shared" si="94"/>
        <v>1</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1</v>
      </c>
      <c r="L278" s="136">
        <f t="shared" si="95"/>
        <v>0</v>
      </c>
      <c r="M278" s="140">
        <f t="shared" si="94"/>
        <v>1</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1</v>
      </c>
      <c r="L295" s="123">
        <f t="shared" si="98"/>
        <v>0</v>
      </c>
      <c r="M295" s="117">
        <f t="shared" si="97"/>
        <v>1</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1</v>
      </c>
      <c r="L297" s="136">
        <f t="shared" si="99"/>
        <v>0</v>
      </c>
      <c r="M297" s="140">
        <f t="shared" si="97"/>
        <v>1</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zoomScaleNormal="100" zoomScaleSheetLayoutView="100" zoomScalePageLayoutView="60" workbookViewId="0">
      <selection activeCell="P269" sqref="P26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745</v>
      </c>
      <c r="C8" s="293" t="str">
        <f>$B$8&amp;" Internal Affairs Summary"</f>
        <v>Q3 Internal Affairs Summary</v>
      </c>
      <c r="D8" s="293"/>
      <c r="E8" s="293"/>
      <c r="F8" s="293"/>
      <c r="G8" s="293"/>
      <c r="H8" s="293"/>
      <c r="I8" s="293"/>
      <c r="J8" s="293"/>
      <c r="K8" s="293"/>
      <c r="L8" s="293"/>
      <c r="M8" s="293"/>
      <c r="N8" s="293"/>
      <c r="O8" s="293"/>
    </row>
    <row r="9" spans="1:17" ht="33" customHeight="1" x14ac:dyDescent="0.3">
      <c r="A9" s="232" t="s">
        <v>619</v>
      </c>
      <c r="B9" s="233">
        <f>IF($B$8 = "Q1", DATE($M$49, 1, 1), IF($B$8 = "Q2", DATE($M$49, 4, 1), IF($B$8 = "Q3", DATE($M$49, 7, 1), IF($B$8 = "Q4", DATE($M$49, 10, 1), DATE($M$49, 1, 1)))))</f>
        <v>45108</v>
      </c>
      <c r="C9" s="347">
        <f>'Start Here'!$C$16</f>
        <v>2023</v>
      </c>
      <c r="D9" s="293"/>
      <c r="E9" s="293"/>
      <c r="F9" s="293"/>
      <c r="G9" s="293"/>
      <c r="H9" s="293"/>
      <c r="I9" s="293"/>
      <c r="J9" s="293"/>
      <c r="K9" s="293"/>
      <c r="L9" s="293"/>
      <c r="M9" s="293"/>
      <c r="N9" s="293"/>
      <c r="O9" s="293"/>
      <c r="P9" s="224"/>
      <c r="Q9" s="224"/>
    </row>
    <row r="10" spans="1:17" ht="21" customHeight="1" thickBot="1" x14ac:dyDescent="0.35">
      <c r="A10" s="234" t="s">
        <v>620</v>
      </c>
      <c r="B10" s="235">
        <f>IF($B$8 = "Q1", DATE($M$49, 3, 31), IF($B$8 = "Q2", DATE($M$49, 6, 30), IF($B$8 = "Q3", DATE($M$49, 9, 30), IF($B$8 = "Q4", DATE($M$49, 12, 31), DATE($M$49, 12, 31)))))</f>
        <v>45199</v>
      </c>
      <c r="C10" s="348" t="str">
        <f>"Internal Affairs: "&amp;$B$8&amp;" Snapshot"</f>
        <v>Internal Affairs: Q3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Q3.</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0</v>
      </c>
      <c r="G24" s="273"/>
      <c r="H24" s="302">
        <f t="shared" si="1"/>
        <v>0</v>
      </c>
      <c r="I24" s="302"/>
      <c r="J24" s="302">
        <f t="shared" si="2"/>
        <v>0</v>
      </c>
      <c r="K24" s="302"/>
      <c r="L24" s="302">
        <f t="shared" si="3"/>
        <v>0</v>
      </c>
      <c r="M24" s="302"/>
    </row>
    <row r="25" spans="3:16" ht="18.75" x14ac:dyDescent="0.3">
      <c r="C25" s="132"/>
      <c r="D25" s="132"/>
      <c r="E25" s="165" t="s">
        <v>615</v>
      </c>
      <c r="F25" s="309">
        <f>SUM(F16:F24)</f>
        <v>0</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Q3</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0</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t="str">
        <f t="shared" ref="F32" si="5">IF(SUM($F31:$J31)=0, "", F31/SUM($F31:$J31))</f>
        <v/>
      </c>
      <c r="G32" s="306"/>
      <c r="H32" s="307" t="str">
        <f t="shared" ref="H32" si="6">IF(SUM($F31:$J31)=0, "", H31/SUM($F31:$J31))</f>
        <v/>
      </c>
      <c r="I32" s="307"/>
      <c r="J32" s="306" t="str">
        <f>IF(SUM($F31:$J31)=0, "", J31/SUM($F31:$J31))</f>
        <v/>
      </c>
      <c r="K32" s="308"/>
    </row>
    <row r="33" spans="1:17" ht="15.75" thickBot="1" x14ac:dyDescent="0.3"/>
    <row r="34" spans="1:17" ht="36.75" customHeight="1" x14ac:dyDescent="0.3">
      <c r="C34" s="269" t="str">
        <f>"Frequency of discipline by type for complaints closed in "&amp;$B$8</f>
        <v>Frequency of discipline by type for complaints closed in Q3</v>
      </c>
      <c r="D34" s="269"/>
      <c r="E34" s="269"/>
      <c r="F34" s="269"/>
      <c r="G34" s="208"/>
      <c r="I34" s="253" t="str">
        <f>$B$8&amp;" Summary"</f>
        <v>Q3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756</v>
      </c>
      <c r="J35" s="279"/>
      <c r="K35" s="282">
        <f>SUM($B$67:$D$67)</f>
        <v>0</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0</v>
      </c>
      <c r="I38" s="272" t="s">
        <v>622</v>
      </c>
      <c r="J38" s="273"/>
      <c r="K38" s="212">
        <f>$B$82</f>
        <v>0</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0</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Q3</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0</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2023</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Q3: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757</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Q3: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t="str">
        <f>'Start Here'!C$13</f>
        <v>Oradell PD, Bergen County</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2023</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0</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6">
        <f>SUM(B92:C100)</f>
        <v>0</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Q3: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t="str">
        <f>'Start Here'!C$13</f>
        <v>Oradell PD, Bergen County</v>
      </c>
      <c r="P122" s="246"/>
      <c r="Q122" s="246"/>
    </row>
    <row r="123" spans="1:17" x14ac:dyDescent="0.25">
      <c r="D123" s="318" t="s">
        <v>25</v>
      </c>
      <c r="E123" s="318"/>
      <c r="F123" s="318"/>
      <c r="G123" s="318"/>
      <c r="H123" s="318"/>
      <c r="I123" s="318"/>
      <c r="J123" s="318"/>
      <c r="K123" s="318"/>
      <c r="L123" s="318"/>
      <c r="M123" s="245" t="s">
        <v>34</v>
      </c>
      <c r="N123" s="245"/>
      <c r="O123" s="227">
        <f>'Start Here'!$C$16</f>
        <v>2023</v>
      </c>
    </row>
    <row r="124" spans="1:17" x14ac:dyDescent="0.25">
      <c r="C124" s="114"/>
      <c r="D124" s="330" t="s">
        <v>757</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Q3: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t="str">
        <f>'Start Here'!C$13</f>
        <v>Oradell PD, Bergen County</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2023</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Q3: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t="str">
        <f>'Start Here'!C$13</f>
        <v>Oradell PD, Bergen County</v>
      </c>
      <c r="P213" s="246"/>
      <c r="Q213" s="246"/>
    </row>
    <row r="214" spans="1:17" ht="15" customHeight="1" x14ac:dyDescent="0.25">
      <c r="C214" s="330" t="s">
        <v>757</v>
      </c>
      <c r="D214" s="330"/>
      <c r="E214" s="331"/>
      <c r="F214" s="343" t="s">
        <v>624</v>
      </c>
      <c r="G214" s="338"/>
      <c r="H214" s="331"/>
      <c r="I214" s="350" t="s">
        <v>646</v>
      </c>
      <c r="J214" s="351"/>
      <c r="K214" s="351"/>
      <c r="M214" s="245" t="s">
        <v>34</v>
      </c>
      <c r="N214" s="245"/>
      <c r="O214" s="227">
        <f>'Start Here'!$C$16</f>
        <v>2023</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Q3: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t="str">
        <f>'Start Here'!C$13</f>
        <v>Oradell PD, Bergen County</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2023</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Q3: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t="str">
        <f>'Start Here'!C$13</f>
        <v>Oradell PD, Bergen County</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2023</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zoomScaleNormal="100" zoomScaleSheetLayoutView="100" zoomScalePageLayoutView="60" workbookViewId="0">
      <selection activeCell="P269" sqref="P26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746</v>
      </c>
      <c r="C8" s="293" t="str">
        <f>$B$8&amp;" Internal Affairs Summary"</f>
        <v>Q4 Internal Affairs Summary</v>
      </c>
      <c r="D8" s="293"/>
      <c r="E8" s="293"/>
      <c r="F8" s="293"/>
      <c r="G8" s="293"/>
      <c r="H8" s="293"/>
      <c r="I8" s="293"/>
      <c r="J8" s="293"/>
      <c r="K8" s="293"/>
      <c r="L8" s="293"/>
      <c r="M8" s="293"/>
      <c r="N8" s="293"/>
      <c r="O8" s="293"/>
    </row>
    <row r="9" spans="1:17" ht="33" customHeight="1" x14ac:dyDescent="0.3">
      <c r="A9" s="232" t="s">
        <v>619</v>
      </c>
      <c r="B9" s="233">
        <f>IF($B$8 = "Q1", DATE($M$49, 1, 1), IF($B$8 = "Q2", DATE($M$49, 4, 1), IF($B$8 = "Q3", DATE($M$49, 7, 1), IF($B$8 = "Q4", DATE($M$49, 10, 1), DATE($M$49, 1, 1)))))</f>
        <v>45200</v>
      </c>
      <c r="C9" s="347">
        <f>'Start Here'!$C$16</f>
        <v>2023</v>
      </c>
      <c r="D9" s="293"/>
      <c r="E9" s="293"/>
      <c r="F9" s="293"/>
      <c r="G9" s="293"/>
      <c r="H9" s="293"/>
      <c r="I9" s="293"/>
      <c r="J9" s="293"/>
      <c r="K9" s="293"/>
      <c r="L9" s="293"/>
      <c r="M9" s="293"/>
      <c r="N9" s="293"/>
      <c r="O9" s="293"/>
      <c r="P9" s="224"/>
      <c r="Q9" s="224"/>
    </row>
    <row r="10" spans="1:17" ht="21" customHeight="1" thickBot="1" x14ac:dyDescent="0.35">
      <c r="A10" s="234" t="s">
        <v>620</v>
      </c>
      <c r="B10" s="235">
        <f>IF($B$8 = "Q1", DATE($M$49, 3, 31), IF($B$8 = "Q2", DATE($M$49, 6, 30), IF($B$8 = "Q3", DATE($M$49, 9, 30), IF($B$8 = "Q4", DATE($M$49, 12, 31), DATE($M$49, 12, 31)))))</f>
        <v>45291</v>
      </c>
      <c r="C10" s="348" t="str">
        <f>"Internal Affairs: "&amp;$B$8&amp;" Snapshot"</f>
        <v>Internal Affairs: Q4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Q4.</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0</v>
      </c>
      <c r="G24" s="273"/>
      <c r="H24" s="302">
        <f t="shared" si="1"/>
        <v>0</v>
      </c>
      <c r="I24" s="302"/>
      <c r="J24" s="302">
        <f t="shared" si="2"/>
        <v>0</v>
      </c>
      <c r="K24" s="302"/>
      <c r="L24" s="302">
        <f t="shared" si="3"/>
        <v>0</v>
      </c>
      <c r="M24" s="302"/>
    </row>
    <row r="25" spans="3:16" ht="18.75" x14ac:dyDescent="0.3">
      <c r="C25" s="132"/>
      <c r="D25" s="132"/>
      <c r="E25" s="165" t="s">
        <v>615</v>
      </c>
      <c r="F25" s="309">
        <f>SUM(F16:F24)</f>
        <v>0</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Q4</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0</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t="str">
        <f t="shared" ref="F32" si="5">IF(SUM($F31:$J31)=0, "", F31/SUM($F31:$J31))</f>
        <v/>
      </c>
      <c r="G32" s="306"/>
      <c r="H32" s="307" t="str">
        <f t="shared" ref="H32" si="6">IF(SUM($F31:$J31)=0, "", H31/SUM($F31:$J31))</f>
        <v/>
      </c>
      <c r="I32" s="307"/>
      <c r="J32" s="306" t="str">
        <f>IF(SUM($F31:$J31)=0, "", J31/SUM($F31:$J31))</f>
        <v/>
      </c>
      <c r="K32" s="308"/>
    </row>
    <row r="33" spans="1:17" ht="15.75" thickBot="1" x14ac:dyDescent="0.3"/>
    <row r="34" spans="1:17" ht="36.75" customHeight="1" x14ac:dyDescent="0.3">
      <c r="C34" s="269" t="str">
        <f>"Frequency of discipline by type for complaints closed in "&amp;$B$8</f>
        <v>Frequency of discipline by type for complaints closed in Q4</v>
      </c>
      <c r="D34" s="269"/>
      <c r="E34" s="269"/>
      <c r="F34" s="269"/>
      <c r="G34" s="208"/>
      <c r="I34" s="253" t="str">
        <f>$B$8&amp;" Summary"</f>
        <v>Q4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756</v>
      </c>
      <c r="J35" s="279"/>
      <c r="K35" s="282">
        <f>SUM($B$67:$D$67)</f>
        <v>0</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0</v>
      </c>
      <c r="I38" s="272" t="s">
        <v>622</v>
      </c>
      <c r="J38" s="273"/>
      <c r="K38" s="212">
        <f>$B$82</f>
        <v>0</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0</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Q4</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0</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2023</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Q4: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757</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Q4: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t="str">
        <f>'Start Here'!C$13</f>
        <v>Oradell PD, Bergen County</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2023</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0</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6">
        <f>SUM(B92:C100)</f>
        <v>0</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Q4: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t="str">
        <f>'Start Here'!C$13</f>
        <v>Oradell PD, Bergen County</v>
      </c>
      <c r="P122" s="246"/>
      <c r="Q122" s="246"/>
    </row>
    <row r="123" spans="1:17" x14ac:dyDescent="0.25">
      <c r="D123" s="318" t="s">
        <v>25</v>
      </c>
      <c r="E123" s="318"/>
      <c r="F123" s="318"/>
      <c r="G123" s="318"/>
      <c r="H123" s="318"/>
      <c r="I123" s="318"/>
      <c r="J123" s="318"/>
      <c r="K123" s="318"/>
      <c r="L123" s="318"/>
      <c r="M123" s="245" t="s">
        <v>34</v>
      </c>
      <c r="N123" s="245"/>
      <c r="O123" s="227">
        <f>'Start Here'!$C$16</f>
        <v>2023</v>
      </c>
    </row>
    <row r="124" spans="1:17" x14ac:dyDescent="0.25">
      <c r="C124" s="114"/>
      <c r="D124" s="330" t="s">
        <v>757</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Q4: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t="str">
        <f>'Start Here'!C$13</f>
        <v>Oradell PD, Bergen County</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2023</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Q4: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t="str">
        <f>'Start Here'!C$13</f>
        <v>Oradell PD, Bergen County</v>
      </c>
      <c r="P213" s="246"/>
      <c r="Q213" s="246"/>
    </row>
    <row r="214" spans="1:17" ht="15" customHeight="1" x14ac:dyDescent="0.25">
      <c r="C214" s="330" t="s">
        <v>757</v>
      </c>
      <c r="D214" s="330"/>
      <c r="E214" s="331"/>
      <c r="F214" s="343" t="s">
        <v>624</v>
      </c>
      <c r="G214" s="338"/>
      <c r="H214" s="331"/>
      <c r="I214" s="350" t="s">
        <v>646</v>
      </c>
      <c r="J214" s="351"/>
      <c r="K214" s="351"/>
      <c r="M214" s="245" t="s">
        <v>34</v>
      </c>
      <c r="N214" s="245"/>
      <c r="O214" s="227">
        <f>'Start Here'!$C$16</f>
        <v>2023</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Q4: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t="str">
        <f>'Start Here'!C$13</f>
        <v>Oradell PD, Bergen County</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2023</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Q4: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t="str">
        <f>'Start Here'!C$13</f>
        <v>Oradell PD, Bergen County</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2023</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Egg</dc:creator>
  <cp:lastModifiedBy>Lt. Victor Egg</cp:lastModifiedBy>
  <dcterms:created xsi:type="dcterms:W3CDTF">2023-04-14T12:54:52Z</dcterms:created>
  <dcterms:modified xsi:type="dcterms:W3CDTF">2024-02-27T14:02:54Z</dcterms:modified>
</cp:coreProperties>
</file>